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县重点" sheetId="4" r:id="rId1"/>
    <sheet name="7月市重点进度定稿" sheetId="6" r:id="rId2"/>
  </sheets>
  <definedNames>
    <definedName name="_xlnm._FilterDatabase" localSheetId="0" hidden="1">县重点!$A$5:$M$225</definedName>
    <definedName name="_xlnm._FilterDatabase" localSheetId="1" hidden="1">'7月市重点进度定稿'!$A$1:$AM$124</definedName>
  </definedNames>
  <calcPr calcId="144525"/>
</workbook>
</file>

<file path=xl/sharedStrings.xml><?xml version="1.0" encoding="utf-8"?>
<sst xmlns="http://schemas.openxmlformats.org/spreadsheetml/2006/main" count="5163" uniqueCount="1420">
  <si>
    <t>附件</t>
  </si>
  <si>
    <t>罗源县2022年重点建设项目7月进度跟踪表</t>
  </si>
  <si>
    <t>备注★的为省重点，▲的为市重点，◆的为攻坚项目</t>
  </si>
  <si>
    <t>序号</t>
  </si>
  <si>
    <t>项目名称</t>
  </si>
  <si>
    <t>总投资</t>
  </si>
  <si>
    <t>2022年计划投资</t>
  </si>
  <si>
    <t>计划开工月份</t>
  </si>
  <si>
    <t>计划竣工月份</t>
  </si>
  <si>
    <t>1-7月完成投资
（万元）</t>
  </si>
  <si>
    <t>当年开竣工月份</t>
  </si>
  <si>
    <t>项目
业主</t>
  </si>
  <si>
    <t>责任
单位</t>
  </si>
  <si>
    <t>备注</t>
  </si>
  <si>
    <t>7月完成投资</t>
  </si>
  <si>
    <t>1-7月累计完成投资</t>
  </si>
  <si>
    <t>投资完成率
（%）</t>
  </si>
  <si>
    <t>合计</t>
  </si>
  <si>
    <t>一、在建</t>
  </si>
  <si>
    <t>1.农林水利</t>
  </si>
  <si>
    <t>丽景珍贵树种智能化培育示范基地项目</t>
  </si>
  <si>
    <t>2021-07</t>
  </si>
  <si>
    <t>2022-04</t>
  </si>
  <si>
    <r>
      <rPr>
        <sz val="10"/>
        <rFont val="Arial"/>
        <charset val="0"/>
      </rPr>
      <t>2</t>
    </r>
    <r>
      <rPr>
        <sz val="10"/>
        <rFont val="宋体"/>
        <charset val="0"/>
      </rPr>
      <t>月竣工</t>
    </r>
  </si>
  <si>
    <t>罗源县丽景旅游开发有限公司</t>
  </si>
  <si>
    <t>凤山镇</t>
  </si>
  <si>
    <r>
      <rPr>
        <sz val="10"/>
        <rFont val="Arial"/>
        <charset val="0"/>
      </rPr>
      <t xml:space="preserve">▲
</t>
    </r>
    <r>
      <rPr>
        <sz val="10"/>
        <rFont val="宋体"/>
        <charset val="134"/>
      </rPr>
      <t>◆</t>
    </r>
  </si>
  <si>
    <t>西洋花卉苗木基地项目</t>
  </si>
  <si>
    <t>2017-10</t>
  </si>
  <si>
    <t>2022-12</t>
  </si>
  <si>
    <r>
      <rPr>
        <sz val="10"/>
        <rFont val="Arial"/>
        <charset val="0"/>
      </rPr>
      <t>4</t>
    </r>
    <r>
      <rPr>
        <sz val="10"/>
        <rFont val="宋体"/>
        <charset val="0"/>
      </rPr>
      <t>月竣工</t>
    </r>
  </si>
  <si>
    <t>福建西洋农业开发股份有限公司</t>
  </si>
  <si>
    <t>碧里乡</t>
  </si>
  <si>
    <t>大来藻类研发培育基地</t>
  </si>
  <si>
    <t>2021-01</t>
  </si>
  <si>
    <t>福建省罗源县濂澳大来海洋科技有限公司</t>
  </si>
  <si>
    <t>起步镇防洪工程项目</t>
  </si>
  <si>
    <t>2020-09</t>
  </si>
  <si>
    <r>
      <rPr>
        <sz val="10"/>
        <rFont val="Arial"/>
        <charset val="0"/>
      </rPr>
      <t>3</t>
    </r>
    <r>
      <rPr>
        <sz val="10"/>
        <rFont val="宋体"/>
        <charset val="0"/>
      </rPr>
      <t>月竣工</t>
    </r>
  </si>
  <si>
    <t>起步镇人民政府</t>
  </si>
  <si>
    <t>起步镇</t>
  </si>
  <si>
    <t>汇佰佳禽业发展项目</t>
  </si>
  <si>
    <t>2020-11</t>
  </si>
  <si>
    <t>2022-11</t>
  </si>
  <si>
    <t>福建汇佰佳禽业发展有限公司</t>
  </si>
  <si>
    <t>中房镇</t>
  </si>
  <si>
    <t>中房镇河洋溪流域防洪治理工程（一期乾溪至沙坂段）</t>
  </si>
  <si>
    <t>2021-10</t>
  </si>
  <si>
    <t>2022-05</t>
  </si>
  <si>
    <t>罗源县中房镇人民政府</t>
  </si>
  <si>
    <t>水利局
中房镇</t>
  </si>
  <si>
    <t>新馨全自动化蛋鸡生态养殖项目</t>
  </si>
  <si>
    <t>2021-03</t>
  </si>
  <si>
    <t>福建省罗源新馨禽业有限公司</t>
  </si>
  <si>
    <t>白塔乡</t>
  </si>
  <si>
    <t>高山反季节特色农产品种植项目</t>
  </si>
  <si>
    <t>2021-08</t>
  </si>
  <si>
    <t>2023-08</t>
  </si>
  <si>
    <t>福建省罗源县东里生态农业发展有限公司</t>
  </si>
  <si>
    <t>霍口乡</t>
  </si>
  <si>
    <t>罗源霍口水库工程</t>
  </si>
  <si>
    <t>2017-06</t>
  </si>
  <si>
    <t>2023-06</t>
  </si>
  <si>
    <t>福建省水利投资集团（霍口）水务有限公司</t>
  </si>
  <si>
    <t>霍口水库建设指挥部</t>
  </si>
  <si>
    <t>★
▲
◆</t>
  </si>
  <si>
    <t>罗源县昌西水库工程</t>
  </si>
  <si>
    <t>2017-12</t>
  </si>
  <si>
    <t>2023-03</t>
  </si>
  <si>
    <t>云水环境保护（罗源）有限公司</t>
  </si>
  <si>
    <t>昌西水库建设指挥部</t>
  </si>
  <si>
    <t>2.交通</t>
  </si>
  <si>
    <r>
      <rPr>
        <sz val="10"/>
        <rFont val="宋体"/>
        <charset val="134"/>
      </rPr>
      <t>碧里作业区</t>
    </r>
    <r>
      <rPr>
        <sz val="10"/>
        <rFont val="Arial"/>
        <charset val="0"/>
      </rPr>
      <t>6#</t>
    </r>
    <r>
      <rPr>
        <sz val="10"/>
        <rFont val="宋体"/>
        <charset val="134"/>
      </rPr>
      <t>泊位工程</t>
    </r>
  </si>
  <si>
    <t>福州港罗源湾码头有限公司</t>
  </si>
  <si>
    <t>3.城建环保</t>
  </si>
  <si>
    <t>罗源县城区环境综合改造提升项目</t>
  </si>
  <si>
    <t>2020-10</t>
  </si>
  <si>
    <t>2022-03</t>
  </si>
  <si>
    <t>罗源城区改造建设发展有限公司</t>
  </si>
  <si>
    <r>
      <rPr>
        <sz val="10"/>
        <rFont val="宋体"/>
        <charset val="134"/>
      </rPr>
      <t>住建局</t>
    </r>
    <r>
      <rPr>
        <sz val="10"/>
        <rFont val="Arial"/>
        <charset val="0"/>
      </rPr>
      <t xml:space="preserve">
</t>
    </r>
    <r>
      <rPr>
        <sz val="10"/>
        <rFont val="宋体"/>
        <charset val="134"/>
      </rPr>
      <t>凤山镇</t>
    </r>
  </si>
  <si>
    <t>金尊名城周边道路建设工程</t>
  </si>
  <si>
    <t>2021-06</t>
  </si>
  <si>
    <t>5月竣工</t>
  </si>
  <si>
    <t>罗源县金尊物业管理有限公司</t>
  </si>
  <si>
    <t>4.工业科技</t>
  </si>
  <si>
    <t>福州台商投资区新能源及智能装备制造产业园</t>
  </si>
  <si>
    <t>2023-10</t>
  </si>
  <si>
    <t>福州台商投资区开发建设有限公司</t>
  </si>
  <si>
    <t>台商区</t>
  </si>
  <si>
    <t>华扬新材料卧螺离心机筒体新材料研发和应用项目</t>
  </si>
  <si>
    <t>2023-12</t>
  </si>
  <si>
    <t>福建华扬新材料科技有限公司</t>
  </si>
  <si>
    <t>福建九正机电有限公司汽配生产项目</t>
  </si>
  <si>
    <t>2021-12</t>
  </si>
  <si>
    <t>福建九正机电有限公司</t>
  </si>
  <si>
    <t>福州台立闽金属科技有限公司汽车零部件生产项目</t>
  </si>
  <si>
    <t>2023-01</t>
  </si>
  <si>
    <t>福州台立闽金属科技有限公司</t>
  </si>
  <si>
    <t>福州钠星科技有限公司汽车零部件生产项目</t>
  </si>
  <si>
    <t>福州钠星科技有限公司</t>
  </si>
  <si>
    <r>
      <rPr>
        <sz val="10"/>
        <rFont val="宋体"/>
        <charset val="134"/>
      </rPr>
      <t>宝钢德盛精品不锈钢绿色产业基地项目</t>
    </r>
    <r>
      <rPr>
        <sz val="10"/>
        <rFont val="Arial"/>
        <charset val="134"/>
      </rPr>
      <t>-</t>
    </r>
    <r>
      <rPr>
        <sz val="10"/>
        <rFont val="宋体"/>
        <charset val="134"/>
      </rPr>
      <t>钢铁产能置换项目</t>
    </r>
  </si>
  <si>
    <t>2020-02</t>
  </si>
  <si>
    <t>宝钢德盛不锈钢有限公司</t>
  </si>
  <si>
    <t>开发区</t>
  </si>
  <si>
    <t>罗源宝钢德盛厂区西侧红土镍矿原料场技术改造项目</t>
  </si>
  <si>
    <t>2021-05</t>
  </si>
  <si>
    <t>2023-02</t>
  </si>
  <si>
    <t>▲
◆</t>
  </si>
  <si>
    <t>宝钢德盛老产线烧结系统脱硫脱硝系统技术改造项目</t>
  </si>
  <si>
    <r>
      <rPr>
        <sz val="10"/>
        <rFont val="宋体"/>
        <charset val="134"/>
      </rPr>
      <t>罗源宝太</t>
    </r>
    <r>
      <rPr>
        <sz val="10"/>
        <rFont val="Arial"/>
        <charset val="134"/>
      </rPr>
      <t>110</t>
    </r>
    <r>
      <rPr>
        <sz val="10"/>
        <rFont val="宋体"/>
        <charset val="134"/>
      </rPr>
      <t>万吨冷轧项目</t>
    </r>
  </si>
  <si>
    <t>2021-09</t>
  </si>
  <si>
    <t>2024-12</t>
  </si>
  <si>
    <t>福建宝太不锈钢有限公司</t>
  </si>
  <si>
    <t>福建德盛镍业配套煤气工程节能减排改造升级项目</t>
  </si>
  <si>
    <t>2019-11</t>
  </si>
  <si>
    <t>福建德胜能源有限公司</t>
  </si>
  <si>
    <r>
      <rPr>
        <sz val="10"/>
        <rFont val="宋体"/>
        <charset val="134"/>
      </rPr>
      <t>侨源气体配套闽光钢铁</t>
    </r>
    <r>
      <rPr>
        <sz val="10"/>
        <rFont val="Arial"/>
        <charset val="0"/>
      </rPr>
      <t>2</t>
    </r>
    <r>
      <rPr>
        <sz val="10"/>
        <rFont val="宋体"/>
        <charset val="134"/>
      </rPr>
      <t>号</t>
    </r>
    <r>
      <rPr>
        <sz val="10"/>
        <rFont val="Arial"/>
        <charset val="0"/>
      </rPr>
      <t>40000Nm3/h</t>
    </r>
    <r>
      <rPr>
        <sz val="10"/>
        <rFont val="宋体"/>
        <charset val="134"/>
      </rPr>
      <t>空分装置改扩建项目</t>
    </r>
  </si>
  <si>
    <t>2018-12</t>
  </si>
  <si>
    <t>2022-06</t>
  </si>
  <si>
    <t>侨源气体（福州）有限公司</t>
  </si>
  <si>
    <t>烧结系统超低排放改造工程</t>
  </si>
  <si>
    <t>6月竣工</t>
  </si>
  <si>
    <t>福建亿鑫钢铁有限公司</t>
  </si>
  <si>
    <t>福建亿鑫钢铁有限公司封闭式料场改造工程项目</t>
  </si>
  <si>
    <t>3月竣工</t>
  </si>
  <si>
    <t>福建省恒益建材科技产业园</t>
  </si>
  <si>
    <t>2021-11</t>
  </si>
  <si>
    <t>2025-12</t>
  </si>
  <si>
    <t>福建省恒益建材可以有限公司</t>
  </si>
  <si>
    <r>
      <rPr>
        <sz val="10"/>
        <rFont val="宋体"/>
        <charset val="134"/>
      </rPr>
      <t>年产</t>
    </r>
    <r>
      <rPr>
        <sz val="10"/>
        <rFont val="Arial"/>
        <charset val="0"/>
      </rPr>
      <t>1</t>
    </r>
    <r>
      <rPr>
        <sz val="10"/>
        <rFont val="宋体"/>
        <charset val="134"/>
      </rPr>
      <t>万吨再造烟叶原料预处理线及配套仓库项目</t>
    </r>
  </si>
  <si>
    <t>2019-10</t>
  </si>
  <si>
    <t>福建金闽再造烟叶发展有限公司</t>
  </si>
  <si>
    <t>兴闽威岩棉保温材料生产线扩建项目</t>
  </si>
  <si>
    <t>福建兴闽威建材有限公司</t>
  </si>
  <si>
    <t>松山镇</t>
  </si>
  <si>
    <r>
      <rPr>
        <sz val="10"/>
        <rFont val="Arial"/>
        <charset val="0"/>
      </rPr>
      <t>“</t>
    </r>
    <r>
      <rPr>
        <sz val="10"/>
        <rFont val="宋体"/>
        <charset val="134"/>
      </rPr>
      <t>卖纸拉回收</t>
    </r>
    <r>
      <rPr>
        <sz val="10"/>
        <rFont val="Arial"/>
        <charset val="0"/>
      </rPr>
      <t>”</t>
    </r>
    <r>
      <rPr>
        <sz val="10"/>
        <rFont val="宋体"/>
        <charset val="134"/>
      </rPr>
      <t>城市回收服务平台项目</t>
    </r>
  </si>
  <si>
    <t>福州卖纸拉信息科技有限公司</t>
  </si>
  <si>
    <r>
      <rPr>
        <sz val="10"/>
        <rFont val="Arial"/>
        <charset val="0"/>
      </rPr>
      <t>3#</t>
    </r>
    <r>
      <rPr>
        <sz val="10"/>
        <rFont val="宋体"/>
        <charset val="134"/>
      </rPr>
      <t>船坞技术改造工程项目</t>
    </r>
  </si>
  <si>
    <t>福建华东船厂有限公司</t>
  </si>
  <si>
    <t>船舶修理能力提升技改工程项目</t>
  </si>
  <si>
    <t>7月竣工</t>
  </si>
  <si>
    <t>北方岩虫集约化养殖技术集成开发项目</t>
  </si>
  <si>
    <t>2020-06</t>
  </si>
  <si>
    <t>福建省洋泽海洋生物科技有限公司</t>
  </si>
  <si>
    <t>鉴江镇</t>
  </si>
  <si>
    <r>
      <rPr>
        <sz val="10"/>
        <rFont val="宋体"/>
        <charset val="134"/>
      </rPr>
      <t>年产</t>
    </r>
    <r>
      <rPr>
        <sz val="10"/>
        <rFont val="Arial"/>
        <charset val="0"/>
      </rPr>
      <t>100</t>
    </r>
    <r>
      <rPr>
        <sz val="10"/>
        <rFont val="宋体"/>
        <charset val="134"/>
      </rPr>
      <t>万吨装配式建筑原材料加工项目</t>
    </r>
  </si>
  <si>
    <t>福州长德新型材料有限公司</t>
  </si>
  <si>
    <r>
      <rPr>
        <sz val="10"/>
        <rFont val="宋体"/>
        <charset val="134"/>
      </rPr>
      <t>日产</t>
    </r>
    <r>
      <rPr>
        <sz val="10"/>
        <rFont val="Arial"/>
        <charset val="0"/>
      </rPr>
      <t>3</t>
    </r>
    <r>
      <rPr>
        <sz val="10"/>
        <rFont val="宋体"/>
        <charset val="134"/>
      </rPr>
      <t>万袋绣球菌基地项目</t>
    </r>
  </si>
  <si>
    <t>2022-09</t>
  </si>
  <si>
    <t>福建珍菌谷生物科技有限公司</t>
  </si>
  <si>
    <t>生物分离秀珍菇液体菌种项目</t>
  </si>
  <si>
    <t>4月竣工</t>
  </si>
  <si>
    <t>福州菌之路农业综合开发有限公司</t>
  </si>
  <si>
    <t>锦源纺织二期项目</t>
  </si>
  <si>
    <t>2020-05</t>
  </si>
  <si>
    <t>福建锦源纺织科技有限公司</t>
  </si>
  <si>
    <r>
      <rPr>
        <sz val="10"/>
        <rFont val="Arial"/>
        <charset val="0"/>
      </rPr>
      <t>SPC</t>
    </r>
    <r>
      <rPr>
        <sz val="10"/>
        <rFont val="宋体"/>
        <charset val="134"/>
      </rPr>
      <t>地板新材料技术推广项目</t>
    </r>
  </si>
  <si>
    <t>2021-02</t>
  </si>
  <si>
    <t>福州豪仕达厨具制造有限公司</t>
  </si>
  <si>
    <t>科建建筑材料生产建设项目</t>
  </si>
  <si>
    <t>罗源科建新材料有限公司</t>
  </si>
  <si>
    <t>洪洋乡</t>
  </si>
  <si>
    <r>
      <rPr>
        <sz val="10"/>
        <rFont val="宋体"/>
        <charset val="134"/>
      </rPr>
      <t>新科星年产</t>
    </r>
    <r>
      <rPr>
        <sz val="10"/>
        <rFont val="Arial"/>
        <charset val="0"/>
      </rPr>
      <t>100</t>
    </r>
    <r>
      <rPr>
        <sz val="10"/>
        <rFont val="宋体"/>
        <charset val="134"/>
      </rPr>
      <t>万立方米新型环保建材建设项目</t>
    </r>
  </si>
  <si>
    <t>2020-04</t>
  </si>
  <si>
    <t>福建新科星新型建材有限公司</t>
  </si>
  <si>
    <r>
      <rPr>
        <sz val="10"/>
        <rFont val="宋体"/>
        <charset val="134"/>
      </rPr>
      <t>润煌年产</t>
    </r>
    <r>
      <rPr>
        <sz val="10"/>
        <rFont val="Arial"/>
        <charset val="0"/>
      </rPr>
      <t>2</t>
    </r>
    <r>
      <rPr>
        <sz val="10"/>
        <rFont val="宋体"/>
        <charset val="134"/>
      </rPr>
      <t>万吨新型塑料管道项目</t>
    </r>
  </si>
  <si>
    <t>福建润煌塑业科技有限公司</t>
  </si>
  <si>
    <t>盛嘉钢化中空安全玻璃生产建设项目</t>
  </si>
  <si>
    <t>福州市盛嘉玻璃科技有限公司</t>
  </si>
  <si>
    <r>
      <rPr>
        <sz val="10"/>
        <rFont val="宋体"/>
        <charset val="134"/>
      </rPr>
      <t>禹顺泰年产</t>
    </r>
    <r>
      <rPr>
        <sz val="10"/>
        <rFont val="Arial"/>
        <charset val="0"/>
      </rPr>
      <t>20</t>
    </r>
    <r>
      <rPr>
        <sz val="10"/>
        <rFont val="宋体"/>
        <charset val="134"/>
      </rPr>
      <t>万套装配箱新型建筑材料制品生产项目</t>
    </r>
  </si>
  <si>
    <t>福州市禹顺泰建材科技有限公司</t>
  </si>
  <si>
    <r>
      <rPr>
        <sz val="10"/>
        <rFont val="宋体"/>
        <charset val="134"/>
      </rPr>
      <t>年产</t>
    </r>
    <r>
      <rPr>
        <sz val="10"/>
        <rFont val="Arial"/>
        <charset val="0"/>
      </rPr>
      <t>700</t>
    </r>
    <r>
      <rPr>
        <sz val="10"/>
        <rFont val="宋体"/>
        <charset val="134"/>
      </rPr>
      <t>吨阀门机和管道配件加工项目技术升级改造</t>
    </r>
  </si>
  <si>
    <t>福建福燕阀门有限公司</t>
  </si>
  <si>
    <t>水产膨化配合饲料建设技术升级改造项目</t>
  </si>
  <si>
    <t>2月竣工</t>
  </si>
  <si>
    <t>福州市渔盛饲料有限公司</t>
  </si>
  <si>
    <t>利利废弃石渣回收处理综合再生利用技术升级改造项目</t>
  </si>
  <si>
    <t>2020-08</t>
  </si>
  <si>
    <t>福州利利再生物资回收有限公司</t>
  </si>
  <si>
    <t>华飞复合材料包装箱建设项目</t>
  </si>
  <si>
    <t>2019-02</t>
  </si>
  <si>
    <t>罗源县华飞新型材料科技有限公司</t>
  </si>
  <si>
    <t>固顺工程机械设备建设项目</t>
  </si>
  <si>
    <t>2020-07</t>
  </si>
  <si>
    <t>2022-08</t>
  </si>
  <si>
    <t>福建固顺工程机械有限公司</t>
  </si>
  <si>
    <t>海聚建筑材料制品加工项目</t>
  </si>
  <si>
    <t>罗源海聚环保科技有限公司</t>
  </si>
  <si>
    <t>◆</t>
  </si>
  <si>
    <t>新景驰锐新材料钢结构制造项目</t>
  </si>
  <si>
    <t>福建新景驰锐钢结构有限公司</t>
  </si>
  <si>
    <r>
      <rPr>
        <sz val="10"/>
        <rFont val="Arial"/>
        <charset val="0"/>
      </rPr>
      <t xml:space="preserve">▲
</t>
    </r>
    <r>
      <rPr>
        <sz val="10"/>
        <rFont val="宋体"/>
        <charset val="0"/>
      </rPr>
      <t>◆</t>
    </r>
  </si>
  <si>
    <t>忆农鑫微生物有机肥料项目</t>
  </si>
  <si>
    <t>2024-09</t>
  </si>
  <si>
    <t>福州忆农鑫生物科技有限公司</t>
  </si>
  <si>
    <t>精奥磊模具设计制造项目</t>
  </si>
  <si>
    <t>2019-07</t>
  </si>
  <si>
    <t>福建精奥磊科技有限公司</t>
  </si>
  <si>
    <t>奥特龙非标自动化设备生产项目</t>
  </si>
  <si>
    <t>2019-05</t>
  </si>
  <si>
    <t>2023-05</t>
  </si>
  <si>
    <t>福州奥特龙环保技术有限公司</t>
  </si>
  <si>
    <t>萍晴日用化妆品项目</t>
  </si>
  <si>
    <t>福州萍晴日用化妆品有限公司</t>
  </si>
  <si>
    <t>玻璃钢一体化环保设备制造项</t>
  </si>
  <si>
    <t>2023-11</t>
  </si>
  <si>
    <t>福州市保万自动化设备有限公司</t>
  </si>
  <si>
    <t>新型环保生态建材制造项目</t>
  </si>
  <si>
    <t>福康居建材科技（福州）有限公司</t>
  </si>
  <si>
    <t>高频焊接金属制品制造项目</t>
  </si>
  <si>
    <t>罗源星鑫与涵金属制品有限公司</t>
  </si>
  <si>
    <t>迪顺生物质燃料项目</t>
  </si>
  <si>
    <t>2018-06</t>
  </si>
  <si>
    <t>福州迪顺生物质燃料有限公司</t>
  </si>
  <si>
    <t>福源泰机制砂制造项目</t>
  </si>
  <si>
    <t>福建福源泰建筑材料有限公司</t>
  </si>
  <si>
    <r>
      <rPr>
        <sz val="10"/>
        <rFont val="宋体"/>
        <charset val="134"/>
      </rPr>
      <t>年产</t>
    </r>
    <r>
      <rPr>
        <sz val="10"/>
        <rFont val="Arial"/>
        <charset val="0"/>
      </rPr>
      <t>5000</t>
    </r>
    <r>
      <rPr>
        <sz val="10"/>
        <rFont val="宋体"/>
        <charset val="134"/>
      </rPr>
      <t>吨混合型微生物饲料添加剂项目</t>
    </r>
  </si>
  <si>
    <t>福建隆旺达生物科技有限公司</t>
  </si>
  <si>
    <t>易玻新型纳米硅玻璃、特种防火钢化玻璃深加工基地建设项目</t>
  </si>
  <si>
    <t>福建省易玻科技发展有限公司</t>
  </si>
  <si>
    <t>凯思润新能源技术开发仓储销售项目</t>
  </si>
  <si>
    <t>福建凯思润新能源科技有限公司</t>
  </si>
  <si>
    <t>创先多功能干粉砂浆项目</t>
  </si>
  <si>
    <t>2018-10</t>
  </si>
  <si>
    <t>福州创先工程材料有限公司</t>
  </si>
  <si>
    <r>
      <rPr>
        <sz val="10"/>
        <rFont val="宋体"/>
        <charset val="134"/>
      </rPr>
      <t>丰得利</t>
    </r>
    <r>
      <rPr>
        <sz val="10"/>
        <rFont val="Arial"/>
        <charset val="0"/>
      </rPr>
      <t>PE</t>
    </r>
    <r>
      <rPr>
        <sz val="10"/>
        <rFont val="宋体"/>
        <charset val="134"/>
      </rPr>
      <t>材料塑胶产品加工项目</t>
    </r>
  </si>
  <si>
    <t>2018-09</t>
  </si>
  <si>
    <t>福建丰得利塑膠有限责任公司</t>
  </si>
  <si>
    <t>地恒多功能干粉砂浆技术升级改造项目</t>
  </si>
  <si>
    <t>2022-10</t>
  </si>
  <si>
    <t>福建省地恒建材有限责任公司</t>
  </si>
  <si>
    <t>昇源达废弃资源综合利用项目</t>
  </si>
  <si>
    <t>福建昇源达新型建材有限公司</t>
  </si>
  <si>
    <t>阻隔防爆撬装式加油装置生产与研发基地建设项目</t>
  </si>
  <si>
    <t>2020-12</t>
  </si>
  <si>
    <t>福建华汇智造能源科技有限公司</t>
  </si>
  <si>
    <t>森元预制铁制品项目</t>
  </si>
  <si>
    <t>福州森元电气有限公司</t>
  </si>
  <si>
    <t>七境茶叶加工项目</t>
  </si>
  <si>
    <t>福建正堂七境茶业有限公司</t>
  </si>
  <si>
    <t>西兰乡</t>
  </si>
  <si>
    <t>闽春年产1500吨黄酒酿造项目</t>
  </si>
  <si>
    <t>2019-12</t>
  </si>
  <si>
    <t>福建闽春酒业有限公司</t>
  </si>
  <si>
    <r>
      <rPr>
        <sz val="10"/>
        <rFont val="宋体"/>
        <charset val="134"/>
      </rPr>
      <t>年产</t>
    </r>
    <r>
      <rPr>
        <sz val="10"/>
        <rFont val="Arial"/>
        <charset val="0"/>
      </rPr>
      <t>3</t>
    </r>
    <r>
      <rPr>
        <sz val="10"/>
        <rFont val="宋体"/>
        <charset val="134"/>
      </rPr>
      <t>万吨萤石球项目</t>
    </r>
  </si>
  <si>
    <t>福建省罗源联辉科技有限公司</t>
  </si>
  <si>
    <t>陶洋菌包生产基地项目</t>
  </si>
  <si>
    <t>罗源顺荣新型食用菌生产有限公司</t>
  </si>
  <si>
    <t>飞竹镇</t>
  </si>
  <si>
    <t>5.商贸服务业</t>
  </si>
  <si>
    <t>绿色不锈钢物流园项目</t>
  </si>
  <si>
    <t>福建博澳码头有限公司</t>
  </si>
  <si>
    <r>
      <rPr>
        <sz val="10"/>
        <rFont val="宋体"/>
        <charset val="134"/>
      </rPr>
      <t>华达客运</t>
    </r>
    <r>
      <rPr>
        <sz val="10"/>
        <rFont val="Arial"/>
        <charset val="0"/>
      </rPr>
      <t>5G</t>
    </r>
    <r>
      <rPr>
        <sz val="10"/>
        <rFont val="宋体"/>
        <charset val="134"/>
      </rPr>
      <t>智慧管理系统项目</t>
    </r>
  </si>
  <si>
    <t>罗源华达科技有限公司</t>
  </si>
  <si>
    <t>罗源休闲渔业旅游开发综合项目</t>
  </si>
  <si>
    <t>福建牛澳湾文化旅游开发有限公司</t>
  </si>
  <si>
    <t>金顺格物流产业园</t>
  </si>
  <si>
    <t>福建金顺格国际物流有限公司</t>
  </si>
  <si>
    <t>海产品物流综合管理基地</t>
  </si>
  <si>
    <t>2021-04</t>
  </si>
  <si>
    <t>罗源井水龙诚市场管理有限公司</t>
  </si>
  <si>
    <t>疍民文化街区</t>
  </si>
  <si>
    <t>罗源县渔家旅游发展有限公司</t>
  </si>
  <si>
    <t>福建矿业商务核算中心项目</t>
  </si>
  <si>
    <t>福建中矿财富供应链管理有限公司</t>
  </si>
  <si>
    <t>康科黑布林休闲观光项目</t>
  </si>
  <si>
    <t>2020-03</t>
  </si>
  <si>
    <t>福建省康科高优农业发展有限公司</t>
  </si>
  <si>
    <t>润林生态度假山庄项目</t>
  </si>
  <si>
    <t>福州润林农场有限责任公司</t>
  </si>
  <si>
    <t>翰星文旅项目</t>
  </si>
  <si>
    <t>福州翰星文化旅游有限公司</t>
  </si>
  <si>
    <t>家石盾智慧文化旅游项目</t>
  </si>
  <si>
    <t>福州家石盾旅游发展有限公司</t>
  </si>
  <si>
    <t>坤建大数据信息平台项目</t>
  </si>
  <si>
    <t>福建坤建科技有限公司</t>
  </si>
  <si>
    <t>6.社会事业</t>
  </si>
  <si>
    <t>福建省罗源县医院感染性疾病科负压病房改建项目</t>
  </si>
  <si>
    <t>罗源县医院</t>
  </si>
  <si>
    <r>
      <rPr>
        <sz val="10"/>
        <rFont val="宋体"/>
        <charset val="134"/>
      </rPr>
      <t>卫健局</t>
    </r>
    <r>
      <rPr>
        <sz val="10"/>
        <rFont val="Arial"/>
        <charset val="0"/>
      </rPr>
      <t xml:space="preserve">
</t>
    </r>
    <r>
      <rPr>
        <sz val="10"/>
        <rFont val="宋体"/>
        <charset val="134"/>
      </rPr>
      <t>凤山镇</t>
    </r>
  </si>
  <si>
    <t>罗源县医院扩建病房大楼工程</t>
  </si>
  <si>
    <t>2017-11</t>
  </si>
  <si>
    <t>罗源县工人文化宫建设工程</t>
  </si>
  <si>
    <t>2024-06</t>
  </si>
  <si>
    <t/>
  </si>
  <si>
    <t>罗源县总工会</t>
  </si>
  <si>
    <r>
      <rPr>
        <sz val="10"/>
        <rFont val="宋体"/>
        <charset val="134"/>
      </rPr>
      <t>总工会</t>
    </r>
    <r>
      <rPr>
        <sz val="10"/>
        <rFont val="Arial"/>
        <charset val="0"/>
      </rPr>
      <t xml:space="preserve">
</t>
    </r>
    <r>
      <rPr>
        <sz val="10"/>
        <rFont val="宋体"/>
        <charset val="134"/>
      </rPr>
      <t>凤山镇</t>
    </r>
  </si>
  <si>
    <t>凤山公园二期</t>
  </si>
  <si>
    <t>罗源县凤山公园管理处</t>
  </si>
  <si>
    <t>凤川生态公园项目</t>
  </si>
  <si>
    <t>莲花山公园管理处</t>
  </si>
  <si>
    <t>白塔乡红色教育研学基地项目</t>
  </si>
  <si>
    <t>白塔乡人民政府</t>
  </si>
  <si>
    <r>
      <rPr>
        <b/>
        <sz val="10"/>
        <rFont val="宋体"/>
        <charset val="134"/>
      </rPr>
      <t>7.旧改及保障房</t>
    </r>
    <r>
      <rPr>
        <b/>
        <sz val="9"/>
        <rFont val="宋体"/>
        <charset val="134"/>
      </rPr>
      <t>（含房地产）</t>
    </r>
  </si>
  <si>
    <t>香山小镇</t>
  </si>
  <si>
    <t>罗源礼昌房地产开发有限公司</t>
  </si>
  <si>
    <t>8.旅游</t>
  </si>
  <si>
    <t>瓷语陶艺文旅项目</t>
  </si>
  <si>
    <t>罗源县瓷语陶艺有限公司</t>
  </si>
  <si>
    <t>畲族红色文化旅游项目</t>
  </si>
  <si>
    <t>福州半山园农业开发有限公司</t>
  </si>
  <si>
    <t>竹里缘旅游观光体验项目</t>
  </si>
  <si>
    <t>罗源县竹里缘旅游开发有限公司</t>
  </si>
  <si>
    <t>北山湾海滨休闲旅游观光项目</t>
  </si>
  <si>
    <t>福建省中北旅游发展有限公司</t>
  </si>
  <si>
    <t>选屿红色旅游项目</t>
  </si>
  <si>
    <t>罗源巽屿旅游发展有限公司</t>
  </si>
  <si>
    <t>北山红色旅游开发项目</t>
  </si>
  <si>
    <t>竹朴乡畲院文旅综合项目</t>
  </si>
  <si>
    <t>福建省竹朴乡畲院民宿有限公司</t>
  </si>
  <si>
    <t>鉴江湾度假酒店</t>
  </si>
  <si>
    <t>罗源鉴江湾酒店有限公司</t>
  </si>
  <si>
    <t>榕树休闲文旅项目</t>
  </si>
  <si>
    <t>罗源县榕树旅游开发有限公司</t>
  </si>
  <si>
    <t>旗杆小镇文化旅游项目</t>
  </si>
  <si>
    <t>福州河洋旅游发展有限公司</t>
  </si>
  <si>
    <t>庭前休闲农庄旅游项目</t>
  </si>
  <si>
    <t>福建流水人家旅游发展有限公司</t>
  </si>
  <si>
    <t>浿溪古民居建设项目</t>
  </si>
  <si>
    <t>福建浿溪畲风生态农业发展有限公司</t>
  </si>
  <si>
    <t>西兰乡乡村振兴研学小镇建设项目</t>
  </si>
  <si>
    <t>2024-03</t>
  </si>
  <si>
    <t>西兰乡人民政府</t>
  </si>
  <si>
    <t>西兰乡研学旅行中心营地项目</t>
  </si>
  <si>
    <t>福州军歌嘹亮教育咨询有限公司</t>
  </si>
  <si>
    <t>七境石碧山庄建设项目</t>
  </si>
  <si>
    <t>2030-03</t>
  </si>
  <si>
    <t>福建七境旅游开发有限公司</t>
  </si>
  <si>
    <t>新知青旅游休闲项目</t>
  </si>
  <si>
    <t>福建新知青旅游管理有限公司</t>
  </si>
  <si>
    <t>仓前红色文化旅游项目</t>
  </si>
  <si>
    <t>罗源县虔尚旅游开发有限责任公司</t>
  </si>
  <si>
    <t>丰余红色文化旅游项目</t>
  </si>
  <si>
    <t>罗源丰余旅游开发有限责任公司</t>
  </si>
  <si>
    <t>上地村旗岗山樱花园项目</t>
  </si>
  <si>
    <t>罗源旗岗山旅游开发有限公司</t>
  </si>
  <si>
    <t>福湖畲风文旅精品旅游项目</t>
  </si>
  <si>
    <t>罗源县万普旅游开发有限公司</t>
  </si>
  <si>
    <t>山龙湾特色田园综合体项目</t>
  </si>
  <si>
    <t>福建省罗源县山河旅游开发有限公司</t>
  </si>
  <si>
    <t>牛姆山登高望远休闲旅游项目</t>
  </si>
  <si>
    <t>福建罗源大牛佳湖旅游开发有限公司</t>
  </si>
  <si>
    <r>
      <rPr>
        <b/>
        <sz val="10"/>
        <rFont val="宋体"/>
        <charset val="134"/>
      </rPr>
      <t>二、</t>
    </r>
    <r>
      <rPr>
        <b/>
        <sz val="9"/>
        <rFont val="宋体"/>
        <charset val="134"/>
      </rPr>
      <t>计划新开工</t>
    </r>
  </si>
  <si>
    <t>罗源县小获溪山洪沟防洪治理工程</t>
  </si>
  <si>
    <t>2022-01</t>
  </si>
  <si>
    <r>
      <rPr>
        <sz val="10"/>
        <rFont val="Arial"/>
        <charset val="0"/>
      </rPr>
      <t>1</t>
    </r>
    <r>
      <rPr>
        <sz val="10"/>
        <rFont val="宋体"/>
        <charset val="0"/>
      </rPr>
      <t>月开工</t>
    </r>
  </si>
  <si>
    <t>松山镇人民政府</t>
  </si>
  <si>
    <t>水利局
松山镇</t>
  </si>
  <si>
    <t>起步溪五里桥至岐头桥防洪工程</t>
  </si>
  <si>
    <t>转基因花卉研发中心综合项目</t>
  </si>
  <si>
    <t>2022-07</t>
  </si>
  <si>
    <t>2027-10</t>
  </si>
  <si>
    <t>福建聚源洋农业发展有限公司</t>
  </si>
  <si>
    <t>吉鲍海洋渔业综合开发项目</t>
  </si>
  <si>
    <t>2026-10</t>
  </si>
  <si>
    <t>福州市吉海渔业发展有限责任公司</t>
  </si>
  <si>
    <t>元逸南美白对虾育种研发综合项目</t>
  </si>
  <si>
    <t>2024-10</t>
  </si>
  <si>
    <r>
      <rPr>
        <sz val="10"/>
        <rFont val="Arial"/>
        <charset val="0"/>
      </rPr>
      <t>3</t>
    </r>
    <r>
      <rPr>
        <sz val="10"/>
        <rFont val="宋体"/>
        <charset val="0"/>
      </rPr>
      <t>月开工</t>
    </r>
  </si>
  <si>
    <t>福建省罗源县碧里元逸水产养殖有限公司</t>
  </si>
  <si>
    <t>鉴江渔排升级改造项目</t>
  </si>
  <si>
    <t>4月开工</t>
  </si>
  <si>
    <t>鉴江镇人民政府</t>
  </si>
  <si>
    <t>现代化智慧育苗研发中心</t>
  </si>
  <si>
    <t>2022-02</t>
  </si>
  <si>
    <t>3月开工</t>
  </si>
  <si>
    <t>福州金鸿水产有限公司</t>
  </si>
  <si>
    <t>罗源县鉴江镇澳里溪综合治理项目</t>
  </si>
  <si>
    <t>水利局
鉴江镇</t>
  </si>
  <si>
    <t>百谷食用菌种植项目</t>
  </si>
  <si>
    <t>2月开工</t>
  </si>
  <si>
    <t>福建省罗源县百谷农业发展有限公司</t>
  </si>
  <si>
    <t>集约化智能化蛋鸭生态养殖项目</t>
  </si>
  <si>
    <t>福建潮歌生态农业发展有限公司</t>
  </si>
  <si>
    <t>必利农智园项目</t>
  </si>
  <si>
    <t>福州必利智慧农业开发有限公司</t>
  </si>
  <si>
    <r>
      <rPr>
        <sz val="10"/>
        <rFont val="宋体"/>
        <charset val="134"/>
      </rPr>
      <t>福州港罗源湾港区碧里作业区</t>
    </r>
    <r>
      <rPr>
        <sz val="10"/>
        <rFont val="Arial"/>
        <charset val="0"/>
      </rPr>
      <t>5#</t>
    </r>
    <r>
      <rPr>
        <sz val="10"/>
        <rFont val="宋体"/>
        <charset val="134"/>
      </rPr>
      <t>泊位扩能改造项目</t>
    </r>
  </si>
  <si>
    <t>罗源湾北岸公共输送廊道（碧里作业区至金港工业区）项目</t>
  </si>
  <si>
    <t>2026-12</t>
  </si>
  <si>
    <t>罗源县交通国有资产投资经营有限公司</t>
  </si>
  <si>
    <t>交运局
碧里乡</t>
  </si>
  <si>
    <t>罗源湾互通连接线路口堵点整治项目</t>
  </si>
  <si>
    <t>交运局</t>
  </si>
  <si>
    <t>罗源县城乡供水一体化工程</t>
  </si>
  <si>
    <r>
      <rPr>
        <sz val="10"/>
        <rFont val="Arial"/>
        <charset val="0"/>
      </rPr>
      <t>6</t>
    </r>
    <r>
      <rPr>
        <sz val="10"/>
        <rFont val="宋体"/>
        <charset val="0"/>
      </rPr>
      <t>月开工</t>
    </r>
  </si>
  <si>
    <t>罗源县水利局</t>
  </si>
  <si>
    <t>水利局
凤山镇
起步镇
松山镇
碧里乡</t>
  </si>
  <si>
    <t>罗源县起步镇环境综合整治工程</t>
  </si>
  <si>
    <t>2025-11</t>
  </si>
  <si>
    <t>罗源县起步镇人民政府</t>
  </si>
  <si>
    <t>罗源县城区雨污分流改造工程</t>
  </si>
  <si>
    <t>2024-08</t>
  </si>
  <si>
    <t>罗源县城市建设发展有限公司</t>
  </si>
  <si>
    <t>住建局</t>
  </si>
  <si>
    <t>罗源站前区域综合城</t>
  </si>
  <si>
    <r>
      <rPr>
        <sz val="10"/>
        <rFont val="Arial"/>
        <charset val="0"/>
      </rPr>
      <t>7</t>
    </r>
    <r>
      <rPr>
        <sz val="10"/>
        <rFont val="宋体"/>
        <charset val="0"/>
      </rPr>
      <t>月开工</t>
    </r>
  </si>
  <si>
    <t>福州（台商）万洋众创城项目</t>
  </si>
  <si>
    <t>罗源万洋众创城科技有限公司</t>
  </si>
  <si>
    <t>中网电力智能电网配套工厂建设项目</t>
  </si>
  <si>
    <t>中网电力科技有限公司</t>
  </si>
  <si>
    <t>福蓉源年产18万吨消费电子铝型材及加工项目</t>
  </si>
  <si>
    <r>
      <rPr>
        <sz val="10"/>
        <rFont val="Arial"/>
        <charset val="0"/>
      </rPr>
      <t>4</t>
    </r>
    <r>
      <rPr>
        <sz val="10"/>
        <rFont val="宋体"/>
        <charset val="0"/>
      </rPr>
      <t>月开工</t>
    </r>
  </si>
  <si>
    <t>福建省福蓉源新材料高端制造有限公司</t>
  </si>
  <si>
    <t>隆普达轻型聚合物锂离子电池生产项目</t>
  </si>
  <si>
    <t>2023-09</t>
  </si>
  <si>
    <t>福州隆普达新能源科技有限公司</t>
  </si>
  <si>
    <t>汇辰智造汽车精密模具研发制造项目</t>
  </si>
  <si>
    <t>福建汇辰智造工业有限公司</t>
  </si>
  <si>
    <t>鑫尚林软包装印刷生产线建设项目</t>
  </si>
  <si>
    <t>福建鑫尚林科技有限公司</t>
  </si>
  <si>
    <t>中科瑞能智能铁路配套工厂建设项目</t>
  </si>
  <si>
    <t>中科瑞能电气股份有限公司</t>
  </si>
  <si>
    <r>
      <rPr>
        <sz val="10"/>
        <rFont val="宋体"/>
        <charset val="134"/>
      </rPr>
      <t>宝钢德盛精品不锈钢绿色产业基地项目</t>
    </r>
    <r>
      <rPr>
        <sz val="10"/>
        <rFont val="Arial"/>
        <charset val="0"/>
      </rPr>
      <t>-</t>
    </r>
    <r>
      <rPr>
        <sz val="10"/>
        <rFont val="宋体"/>
        <charset val="134"/>
      </rPr>
      <t>老产线转型升级技术改造项目</t>
    </r>
  </si>
  <si>
    <t>2025-07</t>
  </si>
  <si>
    <t>7月开工</t>
  </si>
  <si>
    <r>
      <rPr>
        <sz val="10"/>
        <rFont val="宋体"/>
        <charset val="134"/>
      </rPr>
      <t>宝钢德盛精品不锈钢绿色产业基地项目</t>
    </r>
    <r>
      <rPr>
        <sz val="10"/>
        <rFont val="Arial"/>
        <charset val="0"/>
      </rPr>
      <t>-</t>
    </r>
    <r>
      <rPr>
        <sz val="10"/>
        <rFont val="宋体"/>
        <charset val="134"/>
      </rPr>
      <t>轧制线技术改造项目</t>
    </r>
  </si>
  <si>
    <t>福建三钢闽光股份有限公司产能置换（罗源闽光部分）及配套项目</t>
  </si>
  <si>
    <t>福建罗源闽光钢铁有限责任公司</t>
  </si>
  <si>
    <t>时代聚丙烯深加工项目</t>
  </si>
  <si>
    <t>福建时代包装材料公司</t>
  </si>
  <si>
    <t>福蓉源年产25万吨再生铝及圆铸锭项目</t>
  </si>
  <si>
    <r>
      <rPr>
        <sz val="10"/>
        <rFont val="Arial"/>
        <charset val="0"/>
      </rPr>
      <t>5</t>
    </r>
    <r>
      <rPr>
        <sz val="10"/>
        <rFont val="宋体"/>
        <charset val="0"/>
      </rPr>
      <t>月开工</t>
    </r>
  </si>
  <si>
    <t>福建省福蓉源再生资源开发有限公司</t>
  </si>
  <si>
    <r>
      <rPr>
        <sz val="10"/>
        <rFont val="宋体"/>
        <charset val="134"/>
      </rPr>
      <t>源申年产</t>
    </r>
    <r>
      <rPr>
        <sz val="10"/>
        <rFont val="Arial"/>
        <charset val="0"/>
      </rPr>
      <t>120</t>
    </r>
    <r>
      <rPr>
        <sz val="10"/>
        <rFont val="宋体"/>
        <charset val="134"/>
      </rPr>
      <t>万吨钢铁渣粉新建项目</t>
    </r>
  </si>
  <si>
    <t>福建源申环保科技有限公司</t>
  </si>
  <si>
    <t>▲</t>
  </si>
  <si>
    <t>兴拓重工智能高端成套设备及关键部件生产项目</t>
  </si>
  <si>
    <t>福建兴拓重工有限公司</t>
  </si>
  <si>
    <t>叙佑绿色环保抗菌不锈钢管材、管件项目</t>
  </si>
  <si>
    <t>福建叙佑不锈钢有限公司</t>
  </si>
  <si>
    <t>罗源欧特不锈钢特种阀门项目</t>
  </si>
  <si>
    <t>罗源欧特阀门有限公司</t>
  </si>
  <si>
    <r>
      <rPr>
        <sz val="10"/>
        <rFont val="宋体"/>
        <charset val="134"/>
      </rPr>
      <t>中琉炭业</t>
    </r>
    <r>
      <rPr>
        <sz val="10"/>
        <rFont val="Arial"/>
        <charset val="0"/>
      </rPr>
      <t xml:space="preserve">4×4000 </t>
    </r>
    <r>
      <rPr>
        <sz val="10"/>
        <rFont val="宋体"/>
        <charset val="134"/>
      </rPr>
      <t>吨</t>
    </r>
    <r>
      <rPr>
        <sz val="10"/>
        <rFont val="Arial"/>
        <charset val="0"/>
      </rPr>
      <t>/</t>
    </r>
    <r>
      <rPr>
        <sz val="10"/>
        <rFont val="宋体"/>
        <charset val="134"/>
      </rPr>
      <t>年纳米分子吸附新材料项目</t>
    </r>
  </si>
  <si>
    <t>福建中琉炭业有限公司</t>
  </si>
  <si>
    <r>
      <rPr>
        <sz val="10"/>
        <rFont val="Arial"/>
        <charset val="0"/>
      </rPr>
      <t>LED</t>
    </r>
    <r>
      <rPr>
        <sz val="10"/>
        <rFont val="宋体"/>
        <charset val="134"/>
      </rPr>
      <t>显示屏配套线材加工</t>
    </r>
  </si>
  <si>
    <t>福州艾米阳电子科技有限公司</t>
  </si>
  <si>
    <t>新良佐自动化设备制造项目</t>
  </si>
  <si>
    <t>福建新良佐自动化设备有限公司</t>
  </si>
  <si>
    <t>浩宇纺织产业链项目</t>
  </si>
  <si>
    <t>罗源浩宇纺织有限公司</t>
  </si>
  <si>
    <t>诚韵门窗加工项目</t>
  </si>
  <si>
    <t>福建诚韵门窗幕墙有限公司</t>
  </si>
  <si>
    <r>
      <rPr>
        <sz val="10"/>
        <rFont val="宋体"/>
        <charset val="134"/>
      </rPr>
      <t>津泰年产</t>
    </r>
    <r>
      <rPr>
        <sz val="10"/>
        <rFont val="Arial"/>
        <charset val="0"/>
      </rPr>
      <t>3000</t>
    </r>
    <r>
      <rPr>
        <sz val="10"/>
        <rFont val="宋体"/>
        <charset val="134"/>
      </rPr>
      <t>吨塑料单丝项目</t>
    </r>
  </si>
  <si>
    <t>福建罗源津泰塑料有限公司</t>
  </si>
  <si>
    <r>
      <rPr>
        <sz val="10"/>
        <rFont val="宋体"/>
        <charset val="134"/>
      </rPr>
      <t>强迪纶年产</t>
    </r>
    <r>
      <rPr>
        <sz val="10"/>
        <rFont val="Arial"/>
        <charset val="0"/>
      </rPr>
      <t>8000</t>
    </r>
    <r>
      <rPr>
        <sz val="10"/>
        <rFont val="宋体"/>
        <charset val="134"/>
      </rPr>
      <t>吨无纺布及</t>
    </r>
    <r>
      <rPr>
        <sz val="10"/>
        <rFont val="Arial"/>
        <charset val="0"/>
      </rPr>
      <t>6000</t>
    </r>
    <r>
      <rPr>
        <sz val="10"/>
        <rFont val="宋体"/>
        <charset val="134"/>
      </rPr>
      <t>吨纱锭建设技术升级改造项目</t>
    </r>
  </si>
  <si>
    <t>福建省强迪纶纺织有限公司</t>
  </si>
  <si>
    <t>皇万鑫建筑水泥制品生产项目</t>
  </si>
  <si>
    <t>罗源县皇万鑫再生物资有限公司</t>
  </si>
  <si>
    <t>废弃石粉环保再生综合利用项目</t>
  </si>
  <si>
    <t>福建吉祥新材料有限公司</t>
  </si>
  <si>
    <t>新型节能环保塑料管材制造项目</t>
  </si>
  <si>
    <t>福建润普新材料科技有限公司</t>
  </si>
  <si>
    <t>铁件热镀锌技术升级改造项目</t>
  </si>
  <si>
    <t>罗源鑫顺金属制品有限公司</t>
  </si>
  <si>
    <t>永万新型节能环保墙体材料制造项目</t>
  </si>
  <si>
    <t>5月开工</t>
  </si>
  <si>
    <t>永万（福州）新型建材有限公司</t>
  </si>
  <si>
    <t>华耀环保砖技术升级改造项目</t>
  </si>
  <si>
    <t>福建省罗源县华耀环保建材有限公司</t>
  </si>
  <si>
    <t>中闽长源（福建）仓储物流项目</t>
  </si>
  <si>
    <t>6月开工</t>
  </si>
  <si>
    <t>中闽长源（福建）实业有限公司</t>
  </si>
  <si>
    <t>100万吨陶瓷岩板精细原料项目</t>
  </si>
  <si>
    <t>中恒时代（福建）再生资源科技有限公司</t>
  </si>
  <si>
    <t>顺源竹精深加工项目</t>
  </si>
  <si>
    <t>福州顺源竹木业有限公司</t>
  </si>
  <si>
    <t>罗源县霍口乡民族产业园项目</t>
  </si>
  <si>
    <t>罗源县霍口畲族乡人民政府</t>
  </si>
  <si>
    <t>飞竹镇工业园区（特色竹产业）配套基础设施建设项目</t>
  </si>
  <si>
    <t>飞竹镇人民政府</t>
  </si>
  <si>
    <t>罗源书香小镇文旅项目</t>
  </si>
  <si>
    <t>福建华德书香小镇文旅发展有限公司</t>
  </si>
  <si>
    <t>麦通仓储物流项目</t>
  </si>
  <si>
    <t>福建麦通物流有限公司</t>
  </si>
  <si>
    <r>
      <rPr>
        <sz val="10"/>
        <rFont val="Arial"/>
        <charset val="0"/>
      </rPr>
      <t>“</t>
    </r>
    <r>
      <rPr>
        <sz val="10"/>
        <rFont val="宋体"/>
        <charset val="134"/>
      </rPr>
      <t>互联网</t>
    </r>
    <r>
      <rPr>
        <sz val="10"/>
        <rFont val="Arial"/>
        <charset val="0"/>
      </rPr>
      <t>+</t>
    </r>
    <r>
      <rPr>
        <sz val="10"/>
        <rFont val="宋体"/>
        <charset val="134"/>
      </rPr>
      <t>食用菌经济</t>
    </r>
    <r>
      <rPr>
        <sz val="10"/>
        <rFont val="Arial"/>
        <charset val="0"/>
      </rPr>
      <t>”</t>
    </r>
    <r>
      <rPr>
        <sz val="10"/>
        <rFont val="宋体"/>
        <charset val="134"/>
      </rPr>
      <t>产业链项目</t>
    </r>
  </si>
  <si>
    <t>2025-05</t>
  </si>
  <si>
    <t>福州市闽洋生态农业发展有限公司</t>
  </si>
  <si>
    <t>罗源县文化三馆建设项目</t>
  </si>
  <si>
    <t>罗源县文化体育和旅游局</t>
  </si>
  <si>
    <r>
      <rPr>
        <sz val="10"/>
        <rFont val="宋体"/>
        <charset val="134"/>
      </rPr>
      <t>文旅局</t>
    </r>
    <r>
      <rPr>
        <sz val="10"/>
        <rFont val="Arial"/>
        <charset val="0"/>
      </rPr>
      <t xml:space="preserve">
</t>
    </r>
    <r>
      <rPr>
        <sz val="10"/>
        <rFont val="宋体"/>
        <charset val="134"/>
      </rPr>
      <t>凤山镇</t>
    </r>
  </si>
  <si>
    <t>三中田径场、教学综合楼改建及配套设施项目</t>
  </si>
  <si>
    <t>罗源县第三中学</t>
  </si>
  <si>
    <r>
      <rPr>
        <sz val="10"/>
        <rFont val="宋体"/>
        <charset val="134"/>
      </rPr>
      <t>教育局</t>
    </r>
    <r>
      <rPr>
        <sz val="10"/>
        <rFont val="Arial"/>
        <charset val="0"/>
      </rPr>
      <t xml:space="preserve">
</t>
    </r>
    <r>
      <rPr>
        <sz val="10"/>
        <rFont val="宋体"/>
        <charset val="134"/>
      </rPr>
      <t>凤山镇</t>
    </r>
  </si>
  <si>
    <t>罗源县暖警工程建设项目</t>
  </si>
  <si>
    <t>罗源县公安局</t>
  </si>
  <si>
    <r>
      <rPr>
        <sz val="10"/>
        <rFont val="宋体"/>
        <charset val="134"/>
      </rPr>
      <t>公安局</t>
    </r>
    <r>
      <rPr>
        <sz val="10"/>
        <rFont val="Arial"/>
        <charset val="0"/>
      </rPr>
      <t xml:space="preserve">
</t>
    </r>
    <r>
      <rPr>
        <sz val="10"/>
        <rFont val="宋体"/>
        <charset val="134"/>
      </rPr>
      <t>凤山镇</t>
    </r>
  </si>
  <si>
    <t>罗源县民兵靶场训练基地一期项目</t>
  </si>
  <si>
    <t>罗源县随行旅游服务有限公司</t>
  </si>
  <si>
    <t>新建罗源县第二医院</t>
  </si>
  <si>
    <t>罗源县中医院</t>
  </si>
  <si>
    <r>
      <rPr>
        <sz val="10"/>
        <rFont val="宋体"/>
        <charset val="134"/>
      </rPr>
      <t>卫健局</t>
    </r>
    <r>
      <rPr>
        <sz val="10"/>
        <rFont val="Arial"/>
        <charset val="0"/>
      </rPr>
      <t xml:space="preserve">
</t>
    </r>
    <r>
      <rPr>
        <sz val="10"/>
        <rFont val="宋体"/>
        <charset val="134"/>
      </rPr>
      <t>松山镇</t>
    </r>
  </si>
  <si>
    <t>罗源县高级职业中学新校区（实训基地）建设项目</t>
  </si>
  <si>
    <t>罗源县高级职业中学</t>
  </si>
  <si>
    <r>
      <rPr>
        <sz val="10"/>
        <rFont val="宋体"/>
        <charset val="134"/>
      </rPr>
      <t>教育局</t>
    </r>
    <r>
      <rPr>
        <sz val="10"/>
        <rFont val="Arial"/>
        <charset val="0"/>
      </rPr>
      <t xml:space="preserve">
</t>
    </r>
    <r>
      <rPr>
        <sz val="10"/>
        <rFont val="宋体"/>
        <charset val="134"/>
      </rPr>
      <t>松山镇</t>
    </r>
  </si>
  <si>
    <t>罗源县松山幼儿园</t>
  </si>
  <si>
    <t>县教育局</t>
  </si>
  <si>
    <t>福建省洋泽海洋生物科技有限公司渔光互补光伏发电工程</t>
  </si>
  <si>
    <t>华能（罗源）发电有限公司</t>
  </si>
  <si>
    <t>鉴江镇公益性公墓</t>
  </si>
  <si>
    <t>民政局
鉴江镇</t>
  </si>
  <si>
    <t>中房镇公益性公墓</t>
  </si>
  <si>
    <t>中房镇人民政府</t>
  </si>
  <si>
    <t>民政局
中房镇</t>
  </si>
  <si>
    <t>罗源县白塔乡区域性养老服务中心</t>
  </si>
  <si>
    <t>民政局
白塔乡</t>
  </si>
  <si>
    <t>罗源县公益性公墓</t>
  </si>
  <si>
    <t>罗源县民政局</t>
  </si>
  <si>
    <t>民政局</t>
  </si>
  <si>
    <t>罗马三期项目</t>
  </si>
  <si>
    <t>罗源和霖房地产开发有限公司</t>
  </si>
  <si>
    <t>东大新村等部分老旧小区整治提升改造项目</t>
  </si>
  <si>
    <t>罗源县住建局</t>
  </si>
  <si>
    <t>罗源县松泽园文化旅游建设项目</t>
  </si>
  <si>
    <t>罗源县松泽园生态农业有限公司</t>
  </si>
  <si>
    <t>故里文化旅游综合项目</t>
  </si>
  <si>
    <t>鉴江滨海生态渔旅项目</t>
  </si>
  <si>
    <t>福建省罗窗旅游开发有限公司</t>
  </si>
  <si>
    <t>潮格村坂尾文旅项目</t>
  </si>
  <si>
    <t>罗源县北极熊海游旅游科技有限公司</t>
  </si>
  <si>
    <t>福溪源文化旅游项目</t>
  </si>
  <si>
    <t>福建福溪源生物科技有限公司</t>
  </si>
  <si>
    <t>坛飞康养旅游基地建设项目</t>
  </si>
  <si>
    <t>福州坛飞旅游有限公司</t>
  </si>
  <si>
    <t>三、预备前期</t>
  </si>
  <si>
    <t>交通</t>
  </si>
  <si>
    <t>-</t>
  </si>
  <si>
    <r>
      <rPr>
        <sz val="10"/>
        <rFont val="宋体"/>
        <charset val="134"/>
      </rPr>
      <t>省道</t>
    </r>
    <r>
      <rPr>
        <sz val="10"/>
        <rFont val="Arial"/>
        <charset val="134"/>
      </rPr>
      <t>S207</t>
    </r>
    <r>
      <rPr>
        <sz val="10"/>
        <rFont val="宋体"/>
        <charset val="134"/>
      </rPr>
      <t>罗源白塔至西兰段（西兰隧道）公路项目</t>
    </r>
  </si>
  <si>
    <t>福州港罗源湾深水航道二期工程</t>
  </si>
  <si>
    <t>2025-06</t>
  </si>
  <si>
    <t>罗源湾深水航道二期工程建设指挥部</t>
  </si>
  <si>
    <t>工业科技</t>
  </si>
  <si>
    <t>福建恒允升装配式建筑项目</t>
  </si>
  <si>
    <t>福建恒允升建设有限公司</t>
  </si>
  <si>
    <t>建筑及工业废弃物再生资源利用项目</t>
  </si>
  <si>
    <t>无</t>
  </si>
  <si>
    <t>福建省晋山再生资源利用有限公司</t>
  </si>
  <si>
    <t>智能电控汽车配件制造项目</t>
  </si>
  <si>
    <t>原野(福州)电控设备有限公司</t>
  </si>
  <si>
    <t>社会事业</t>
  </si>
  <si>
    <t>罗源县人民法院审判法庭扩建项目</t>
  </si>
  <si>
    <t>罗源县人民法院</t>
  </si>
  <si>
    <t>法院</t>
  </si>
  <si>
    <t>罗源县公安局鉴江派出所业务用房</t>
  </si>
  <si>
    <t>公安局</t>
  </si>
  <si>
    <t>旅游</t>
  </si>
  <si>
    <t>牛澳海上牧场旅游观光项目</t>
  </si>
  <si>
    <t>2026-06</t>
  </si>
  <si>
    <t>福建省渔族稞裕科技有限公司</t>
  </si>
  <si>
    <t>审核状态</t>
  </si>
  <si>
    <t>责任领导</t>
  </si>
  <si>
    <t>责任市领导</t>
  </si>
  <si>
    <t>二级责任部门</t>
  </si>
  <si>
    <t>全年计划投资金额</t>
  </si>
  <si>
    <t>本年度已审核通过投资</t>
  </si>
  <si>
    <t>已审核通过项目累计投资</t>
  </si>
  <si>
    <t>本次上报后投资完成率</t>
  </si>
  <si>
    <t>本月上报投资</t>
  </si>
  <si>
    <t>本年上报投资</t>
  </si>
  <si>
    <t>项目累计投资</t>
  </si>
  <si>
    <t>实际形象进度</t>
  </si>
  <si>
    <t>计划形象进度</t>
  </si>
  <si>
    <t>开工状态</t>
  </si>
  <si>
    <t>竣工状态</t>
  </si>
  <si>
    <t>实际开工时间</t>
  </si>
  <si>
    <t>实际竣工时间</t>
  </si>
  <si>
    <t>计划开工时间</t>
  </si>
  <si>
    <t>计划竣工时间</t>
  </si>
  <si>
    <t>全年计划形象进度</t>
  </si>
  <si>
    <t>建设内容及规模</t>
  </si>
  <si>
    <t>所属行业</t>
  </si>
  <si>
    <t>细分行业</t>
  </si>
  <si>
    <t>产业分类</t>
  </si>
  <si>
    <t>三大产业</t>
  </si>
  <si>
    <t>全国统一编码</t>
  </si>
  <si>
    <t>建设地点</t>
  </si>
  <si>
    <t>市建设阶段</t>
  </si>
  <si>
    <t>本次上报开工状态</t>
  </si>
  <si>
    <t>本次上报竣工状态</t>
  </si>
  <si>
    <t>本次上报实际开工时间</t>
  </si>
  <si>
    <t>本次上报实际竣工时间</t>
  </si>
  <si>
    <t>进度审核通过时间</t>
  </si>
  <si>
    <t>范围内最新进展</t>
  </si>
  <si>
    <t>本年度至查询范围累计审核通过投资</t>
  </si>
  <si>
    <t>攻坚项目类型</t>
  </si>
  <si>
    <t>2022-XMDJ-00000114</t>
  </si>
  <si>
    <t>审核通过</t>
  </si>
  <si>
    <t>周宇骋</t>
  </si>
  <si>
    <t>凤山镇人民政府</t>
  </si>
  <si>
    <t>92.59%</t>
  </si>
  <si>
    <t>已完成三期高层部分建筑外立面建设，正在加紧建设二期待交房洋房。</t>
  </si>
  <si>
    <t>第一季度：二期洋房完成建设，并进行交房工作；第二季度：三期高层主体建设；第三季度：三期13#、15#楼落架；第四季度：完成三期13#、15#楼交付。</t>
  </si>
  <si>
    <t>已开工</t>
  </si>
  <si>
    <t>未竣工</t>
  </si>
  <si>
    <t>建设86幢住宅、商业配套及公共设施等，总建筑面积60.97万平方米。</t>
  </si>
  <si>
    <t>旧改及保障房（含房地产）</t>
  </si>
  <si>
    <t>其他</t>
  </si>
  <si>
    <t>基础设施</t>
  </si>
  <si>
    <t>2017-350123-70-03-041519</t>
  </si>
  <si>
    <t>罗源县凤山镇</t>
  </si>
  <si>
    <t>在建</t>
  </si>
  <si>
    <t>2022-08-30 10:12:09</t>
  </si>
  <si>
    <t>在建提速</t>
  </si>
  <si>
    <t>2022-XMDJ-00000269</t>
  </si>
  <si>
    <t>郑育新 郑金保</t>
  </si>
  <si>
    <t>91%</t>
  </si>
  <si>
    <t>正在进行第二条生产线部分设备安装、调试，并订购其余设备。</t>
  </si>
  <si>
    <t>第一季度：完成第二条生产线设备购置及附属配套设施建设；
第二季度：完成第二条生产线设备购置及附属配套设施建设；
第三季度：完成生产线安装、调试并试投产；
第四季度：完成生产线安装、调试并试投产。</t>
  </si>
  <si>
    <t>主要制造工艺品主要用于建筑、家具等领域，分两期建设，一期占地面积16.07亩，主要建设车间及仓库，办公楼、宿舍楼等附属设施。</t>
  </si>
  <si>
    <t>产业项目</t>
  </si>
  <si>
    <t>第二产业</t>
  </si>
  <si>
    <t>2019-350123-33-03-078922</t>
  </si>
  <si>
    <t>2022-08-30 10:14:18</t>
  </si>
  <si>
    <t>2022-XMDJ-00000527</t>
  </si>
  <si>
    <t>未提交</t>
  </si>
  <si>
    <t>黄垂卫 周宇骋</t>
  </si>
  <si>
    <t>碧里乡人民政府</t>
  </si>
  <si>
    <t>100%</t>
  </si>
  <si>
    <t>第一季度：建设东洋北山片区苗木种植区；第二季度：建设花卉苗木交易中心；第三季度：建设温室花房；第四季度：采购苗种，开展苗木种植。</t>
  </si>
  <si>
    <t>已竣工</t>
  </si>
  <si>
    <t>总建筑面积2.8万平方米，建设分老茶圃、莲花心、茶园、长丽、东洋北山五大片区，分三期实施。</t>
  </si>
  <si>
    <t>农林水利</t>
  </si>
  <si>
    <t>2017-350123-01-03-066370</t>
  </si>
  <si>
    <t>罗源县</t>
  </si>
  <si>
    <t>未开工</t>
  </si>
  <si>
    <t>已完成竣工验收，开展苗木种植，出售成品观赏苗木。</t>
  </si>
  <si>
    <t>竣工投产</t>
  </si>
  <si>
    <t>2022-XMDJ-00000610</t>
  </si>
  <si>
    <t>李永祥</t>
  </si>
  <si>
    <t>106.8%</t>
  </si>
  <si>
    <t>第一季度：进行竣工验收工作。</t>
  </si>
  <si>
    <t>从城区由东向西建设动车站周边环境基础设施、岐头桥至五桥沿河绿地景观改造、渡头公园提升及水岸菁华段扩建、莲花山公园一期、才翁石古道景观提升、三个高速出口景观提升、凤梅生态公园二期，健全城区市政交通网络，改造提升各重要景观节点，改善城区人居环境。</t>
  </si>
  <si>
    <t>城建环保</t>
  </si>
  <si>
    <t>2020-350123-78-01-017019</t>
  </si>
  <si>
    <t>福建省福州市罗源县</t>
  </si>
  <si>
    <t>已完成项目建设，目前竣工投产。</t>
  </si>
  <si>
    <t>日产3万袋绣球菌基地项目</t>
  </si>
  <si>
    <t>2022-XMDJ-00000818</t>
  </si>
  <si>
    <t>张凯 黄国安</t>
  </si>
  <si>
    <t>95.65%</t>
  </si>
  <si>
    <t>该项目完成厂房建设，进行锅炉房、保温库建设。</t>
  </si>
  <si>
    <t>第一季度：进行办公区建设；第二季度：进行原料仓库、机房建设；第三季度：完成办公区、锅炉房建设；第四季度：完成保温库建设。</t>
  </si>
  <si>
    <t>项目规划用地34.38亩，主要加工生产珍稀食用菌，引进先进绣球菌接种养菌技术和智能化生产设备进行周年化生产，建设菌包加工车间、养菌房、无菌接种车间、出菇区、培养房、制带车间、原料仓库、机房、办公区、锅炉房、保温库。</t>
  </si>
  <si>
    <t>传统产业</t>
  </si>
  <si>
    <t>2020-350123-01-03-067740</t>
  </si>
  <si>
    <t>2022-08-30 10:12:19</t>
  </si>
  <si>
    <t>2022-XMDJ-00000848</t>
  </si>
  <si>
    <t>徐忠琼 陈明娟</t>
  </si>
  <si>
    <t>第一季度：完成仓库、配电室以及配套设施建设；
第二季度：完成3栋全自动化蛋鸡养殖场以及配套设施建设；
第三季度：完成饲料库、有机肥储存库建设；
第四季度：完成3栋全自动化蛋鸡养殖场以及配套设施建设。</t>
  </si>
  <si>
    <t>项目建筑面积33.539亩。建设全自动化蛋鸡养殖场7栋、办公管理房1栋、配电室、消毒室、饲料库、有机肥储存库、水电、消防等基础配套设施。计划养殖蛋鸡15万羽。主要采用自动化蛋鸡笼养设备、恒温育雏苗笼、粪便发酵罐、饲料加工设备、自动上料供水设备、传带输送机等设备。</t>
  </si>
  <si>
    <t>农业</t>
  </si>
  <si>
    <t>第一产业</t>
  </si>
  <si>
    <t>2019-350123-03-03-086810</t>
  </si>
  <si>
    <t>已完成园区基本设施建设，正在调试设备，开始蛋鸡试养殖。</t>
  </si>
  <si>
    <t>2022-XMDJ-00001096</t>
  </si>
  <si>
    <t>102.34%</t>
  </si>
  <si>
    <t>第一季度：进行恒温养菌房、堆料场、机房等相关配套设施建设；
第二季度：恒温养菌房、堆料场、机房建成投入使用，项目竣工。</t>
  </si>
  <si>
    <t>通过生物技术设备秀珍菇液体菌种技术开发，并启用国内少有的液体菌种接种技术生产、销售，栽培秀珍菇。一期建设科研中心、制包厂房、百级、万级无菌接种车间；二期建设恒温养菌房、堆料场、机房等相关配套设施。</t>
  </si>
  <si>
    <t>2020-350123-01-03-063938</t>
  </si>
  <si>
    <t>完成厂区建设，设备安装，项目竣工投产</t>
  </si>
  <si>
    <t>年产100万吨装配式建筑原材料加工项目</t>
  </si>
  <si>
    <t>2022-XMDJ-00001097</t>
  </si>
  <si>
    <t>102.98%</t>
  </si>
  <si>
    <t>该项目对厂房进行基础施工，建设厂房安装设备。</t>
  </si>
  <si>
    <t>第一季度：厂区山体开挖进度达80%；
第二季度：完成山体开挖，平整土地；
第三季度：剩余厂房基础建设；
第四季度：完成第二栋厂房建设。</t>
  </si>
  <si>
    <t>项目主要生产装配式建筑原材料（发泡陶瓷原材料），规划用地74亩，分三期建设，第一期建设厂房、办公楼、生产线及配套设施建设；第二期购置并安装设备，投入生产；第三期扩大规模，扩建厂房和生产线。</t>
  </si>
  <si>
    <t>战略性新兴产业</t>
  </si>
  <si>
    <t>2019-350123-30-03-085850</t>
  </si>
  <si>
    <t>2022-08-30 10:08:19</t>
  </si>
  <si>
    <t>2022-XMDJ-00001098</t>
  </si>
  <si>
    <t>100.22%</t>
  </si>
  <si>
    <t>第一季度：办公楼及厂房内部建设，仓库建设，厂房投入使用；
第二季度：员工宿舍建设，食堂建设，项目竣工。</t>
  </si>
  <si>
    <t>规划用地25亩，对现有技术升级改造，项目计划分一期建设，建设时间为两年。引进进口智能化新型现代设备、建设新型厂房的建设；完成办公楼、仓库的建设；完成员工宿舍、食堂的建设。</t>
  </si>
  <si>
    <t>2020-350123-17-03-034690</t>
  </si>
  <si>
    <t>完成项目工程建设，生产设备安装，竣工投产</t>
  </si>
  <si>
    <t>2022-XMDJ-00001279</t>
  </si>
  <si>
    <t>范永刚</t>
  </si>
  <si>
    <t>罗源湾开发区管委会</t>
  </si>
  <si>
    <t>95.5%</t>
  </si>
  <si>
    <t>现已完成3-13#厂房地面基础、硬化施工和部分钢结构厂房安装，排水、给水、消防管道陆续施工中，其中7号厂房已完成单体施工。</t>
  </si>
  <si>
    <t>第一季度：进行桩基施工；第二季度：进行桩基施工；第三季度：进行上部结构施工；第四季度：进行上部结构施工。</t>
  </si>
  <si>
    <t>总建筑面积80050平方米，新建工业标准厂房约65050平方米、办公室用楼及建设设备用房等附属配套设施约15000平方米。项目主要从事建筑材料、装饰装修材料、建材加工、异型石材加工、瓷砖及石材的精深加工等进出口业务</t>
  </si>
  <si>
    <t>2020-350123-30-03-003111</t>
  </si>
  <si>
    <t>2022-08-30 10:08:51</t>
  </si>
  <si>
    <t>2022-XMDJ-00001355</t>
  </si>
  <si>
    <t>董智先，钟凤金</t>
  </si>
  <si>
    <t>0%</t>
  </si>
  <si>
    <t>动工建设。第一季度：初设、土地勘察；第二季度：初设概算审批，编制模拟清单，工程总承包单位招投标，桩基施工图设计与主体工程施工图设计同步开始；第三季度：桩基施工，主体工程施工图设计；第四季度：桩基施工</t>
  </si>
  <si>
    <t>总建筑面积为2.7万平方米，建设住院楼、门诊楼各一栋及院内道路、绿化、消防等附属配套设施，建成后增设床位300张</t>
  </si>
  <si>
    <t>卫生</t>
  </si>
  <si>
    <t>2020-350123-84-01-010770</t>
  </si>
  <si>
    <t>计划新开工</t>
  </si>
  <si>
    <t>已完成前期土地勘察，开始征收补偿阶段并取得一定进展</t>
  </si>
  <si>
    <t>开工提速</t>
  </si>
  <si>
    <t>宝钢德盛精品不锈钢绿色产业基地项目-钢铁产能置换项目</t>
  </si>
  <si>
    <t>2022-XMDJ-00001406</t>
  </si>
  <si>
    <t>陈启辉</t>
  </si>
  <si>
    <t>83.81%</t>
  </si>
  <si>
    <t xml:space="preserve">设备安装并调试。
</t>
  </si>
  <si>
    <t>年度工作目标项目完成设备联调，开始热负荷试车。一季度完成新增土地合同签订、开展土地平整；二季度完成设备安装；三季度完成设备单体调试；四季度完成设备联调，开始热负荷试车</t>
  </si>
  <si>
    <t>新建2500m3高炉1座（炼铁产能213万吨/年）、炼钢连铸（1×150吨转炉，2×120吨 AOD炉；炼钢产能322万吨/年），与生产系统配套的原料场（B+ECIA型）、360㎡烧结机1座、600t/d石灰窑4座、20万m3高炉煤气柜1座、8万m3转炉煤气柜1座、中央水处理厂1座、全厂智慧管控中心大楼、全厂综合管线、全厂供配电、全厂给排水、全厂总图道路及桥梁、固废综合利用、其他公辅配套设施等。总建筑面积约80万平方米</t>
  </si>
  <si>
    <t>2020-350123-31-03-000535</t>
  </si>
  <si>
    <t>罗源县罗源湾开发区金港工业区</t>
  </si>
  <si>
    <t>2022-XMDJ-00001409</t>
  </si>
  <si>
    <t>徐忠琼</t>
  </si>
  <si>
    <t>69.14%</t>
  </si>
  <si>
    <t xml:space="preserve">"1、临建工程
1）场内主要施工便道及临建、临电设施基本完成，满足目前施工需求；
2）砂石加工、砼拌和系统全部完成，已通过验收；
3）1#弃渣场前期工程已施工完成，待变更下发后进行排洪渠施工。
4）场内施工道路硬化完成2.85km，道路边坡喷草防护完成约40000m²。
5）钢筋加工场及物资仓库正在建设。
2、导（截）流工程
1）导流工程施工完成，于2021年9月8日分部验收已通过，已过流；
2）2021年12月5日上游围堰全部施工完成，变更过水围堰2022年6月22日基本完成。
3、主体工程
1）大坝土石方已开挖完成，土石方累计开挖约100万m³，11~13#坝段EL204.6m以下填塘、断层及垫层混凝土浇筑完成共11774m³，EL215m以下斜层碾压混凝土施工完成共38200m³，固结灌浆完成6017m；
2）1#坝段变更部分及观测房基础1月19日已浇筑完成共746.2m³；
3）左、右岸锚喷支护基本完成；
4）进场道路开挖、挡墙及管涵基本完成，路面混凝土完成3750m，庙宇段箱涵及挡墙施工完成，待村民将路边树木移出后再进行路面施工；高边坡石方正在静态爆破。
5）上坝路路面及排水系统施工完成，具备通车条件，正在进行标志、标牌及波形护栏施工；
6）安置房配套市政工程施工完成。"
</t>
  </si>
  <si>
    <t>第一季度进行土石方工程；第二季度进行坝体混凝土工程、泄洪底孔及金属结构工程、厂区及生产管理建筑工程；第三季度进行泄洪底孔及金属结构工程；第四季度部分工程完成</t>
  </si>
  <si>
    <t>总库容1191万立方米，兴利库容1032万立方米，日供水4.3万吨</t>
  </si>
  <si>
    <t>水利</t>
  </si>
  <si>
    <t>2017-350100-76-01-057372</t>
  </si>
  <si>
    <t>起步曹垅村</t>
  </si>
  <si>
    <t>2022-XMDJ-00001421</t>
  </si>
  <si>
    <t>32.13%</t>
  </si>
  <si>
    <t xml:space="preserve">小获小学正在进行基础施工，丝路港城配套道路正在开挖路基。
</t>
  </si>
  <si>
    <t>年底动工建设。一至四季度进行项目设计、用地、环保、社稳等前期手续报批工作，年底开工建设</t>
  </si>
  <si>
    <t xml:space="preserve">总建筑面积411万平方米，其中新建276万平方米，优化提升135万平方米。根据《福州都市圈发展规划》，规划建设罗源站前区域综合城，主要建设公共服务设施及市政道路、公园、医院、教育、公安、停车等公共配套
</t>
  </si>
  <si>
    <t>2110-350123-04-01-442637</t>
  </si>
  <si>
    <t>罗源县站前区</t>
  </si>
  <si>
    <t>2022-XMDJ-00001457</t>
  </si>
  <si>
    <t>75.75%</t>
  </si>
  <si>
    <t xml:space="preserve">1.大坝工程：主坝浇筑至EL192.6，进水口已封顶，累计完成混凝土57.11万m³，副坝填筑至EL193.4，填筑完成约13.1万m³2.厂房工程:主、副厂房已封顶；开关站已封顶；停机放水阀室已封顶，二期混凝土已浇筑至发电机层▽121.1；河道疏浚、厂区绿化养护；累计完成混凝土5.6万m³。3.机电设备安装工程:高压柜安装、停机放水房调流阀安装。4.过鱼设施工程：2021年1月5日经水利部批复，项目选址意见于2021年12月30日通过批复，县政府征地预公告于2022年4月21日公示结束,用林审批于2022年6月16日通过省林业局批复。
</t>
  </si>
  <si>
    <t>第一季度：主坝、副坝继续浇筑；第二季度：主坝表孔常态混凝土浇筑完成，进水口金结安装完成；第三季度：主坝表孔金结安装完成；过鱼设施标段开工建设；第四季度：鱼道混凝土浇筑完成3万立方米</t>
  </si>
  <si>
    <t>2017-05</t>
  </si>
  <si>
    <t>总库容为2.9亿立方米，电站装机容量6万千瓦，日供水162万吨</t>
  </si>
  <si>
    <t>2016-350000-76-02-007612</t>
  </si>
  <si>
    <t>霍口乡王廷洋村</t>
  </si>
  <si>
    <t>2022-XMDJ-00001466</t>
  </si>
  <si>
    <t>董智先</t>
  </si>
  <si>
    <t>71.05%</t>
  </si>
  <si>
    <t xml:space="preserve">正在进行路网工程施工及周边配套设施土地平整工作。
</t>
  </si>
  <si>
    <t>全年计划完成项目征地、土地招拍挂、用地出让等流程，开工建设。一季度完成项目规划选址等前期工作；二季度完成部分征地补偿、用地报批等工作；三季度完成土地招拍挂、规划设计等；四季度完成土地摘牌，土地出让及施工许可等手续，力争开工建设</t>
  </si>
  <si>
    <t xml:space="preserve"> 总建筑面积约20万平方米，项目分三期建设，一期建筑面积9万平方米，包括华德书院、研学中心、文化创意中心、艺术创作中心、区内路网工程、景观工程等及相关配套设施；二期建筑面积8万平方米，主要建设主题酒店、文化民宿、文化古街等及相关配套设施；三期建设面积3万平方米，主要建设自然疗愈空间、文化中心、体育赛事中心、家庭教育博物馆等及相关配套设施。项目建成后年接待游客20万人次</t>
  </si>
  <si>
    <t>商贸服务业</t>
  </si>
  <si>
    <t>第三产业</t>
  </si>
  <si>
    <t>2101-350123-04-01-192848</t>
  </si>
  <si>
    <t>2022-XMDJ-00001475</t>
  </si>
  <si>
    <t>78.1%</t>
  </si>
  <si>
    <t xml:space="preserve">贮煤塔及其周边通廊正在进行基础施工；熄焦塔施工至19.45米；沉淀池完成钢板桩支护施工及回填。正在进行污水零排放改造、化产煤气净化区域基础施工，已完成电捕设备安装、初冷器、脱硫塔器、焦氨槽区基础施工、干熄焦本体基础、干熄焦灰仓框架、干熄焦地面除尘站土建施工、封闭料场主体钢结构制作、安装；正在进行煤场及通廊相关超低排放、消防等设备采购。已完成生产调度中心、二层顶板浇筑、8个塔基基础施工；正在进行110KV外线塔基施工、内部水电预埋、内外墙粉刷及钢挂。主要项目场地三通一平、主要长周期设备采购、施工招标单位招标已全部完成。
</t>
  </si>
  <si>
    <t>年度工作目标炼焦工序、干熄焦工序、煤气净化工序及主要附属设施设备安装。第一季度：炼焦工序、干熄焦工序、煤气净化工序及主要附属设施基础施工；设备、材料采购；污水处理扩容加盖桩基施工；生产调度中心基础施工。第二季度：炼焦工序、干熄焦工序、煤气净化工序及主要附属设施建筑施工；污水处理扩容加盖基础、建筑施工；生产调度中心基础施工。第三季度：焦炉砌筑、干熄炉砌筑；污水处理扩容加盖设备安装；生产调度中心建筑施工。第四季度：炼焦工序、干熄焦工序、煤气净化工序及主要附属设施设备安装；生产调度中心装修</t>
  </si>
  <si>
    <t>总建筑面积14万平方米，对现有的生产设施进行节能减排改造升级，干法熄焦（含发电系统，其中发电部分另行审批）、封闭式原料存储系统、煤气净化、脱硫脱硝、除尘设施等环保装置；改炭化室高度4.3m捣固焦炉为6.25m单热式捣固焦炉；制酸（脱硫废液制酸）、硫铵、洗脱苯、动力系统、各类储罐、公辅及其他配套辅助设施等</t>
  </si>
  <si>
    <t>2018-350123-25-03-072625</t>
  </si>
  <si>
    <t>罗源湾开发区金港工业区</t>
  </si>
  <si>
    <t>罗源宝太110万吨冷轧项目</t>
  </si>
  <si>
    <t>2022-XMDJ-00001476</t>
  </si>
  <si>
    <t>89.92%</t>
  </si>
  <si>
    <t>1、砂石处置设备已基本安装完成，8月5号开始送电试机。
2、一桥已于7月1日正式开工，预计11月份完成建设。
3、省工信厅已通过项目节能审查报告书。
4、环评报告已通过专家评审。
5、省电力设计院已经完成冷轧项目110kv变电站工程初步设计。
6、中冶南方公司已完成110万吨冷轧项目一期工程工厂设计和公辅总包技术附件。</t>
  </si>
  <si>
    <t>年度工作目标进行厂房施工。一季度进行土地报批，二季度平整土地并动工建设，三季度基础施工、订购设备，第四季度厂房施工</t>
  </si>
  <si>
    <t>总建筑面积17.4万平方米，分两期建设：一期建设规模为9万t/a的不锈钢光亮退火产品，建设2条20辊轧机，4条不锈钢退火机组和1条重卷拉矫机组，配套建设公辅设施。二期建设规模为101万t/a的不锈钢光亮退火产品，建设2条不锈钢连续冷轧机，2条20辊轧机，20条不锈钢退火机组和2条重卷拉矫机组，配套建设公辅设施</t>
  </si>
  <si>
    <t>2103-350123-04-01-973733</t>
  </si>
  <si>
    <t>2022-08-30 10:10:16</t>
  </si>
  <si>
    <t>2022-XMDJ-00001487</t>
  </si>
  <si>
    <t>黄垂卫，周宇骋</t>
  </si>
  <si>
    <t>62.95%</t>
  </si>
  <si>
    <t xml:space="preserve">完成高压电杆迁移改，牛澳道路已进场施工。
</t>
  </si>
  <si>
    <t>一季度计划完成南阳养老院用地土地出让，完成休闲旅游中心区及休闲渔港的勘测、设计工作；二季度计划开工南阳养老院“三通一平”建设，建设牛澳至南洋休闲养老区公路及路网工程，完成休闲旅游中心区沙滩整治，完成休闲旅游中心区及休闲渔港的海域出让手续；三季度计划南阳养老院“三通一平”继续施工，休闲旅游中心区透水建筑桩基工程开始施工，休闲渔港配套的道路、防波堤、水电等基础建设开工；四季度计划开工南阳养老院桩基工程，开工建设休闲旅游中心区透水建筑物，完成休闲渔港码头建设</t>
  </si>
  <si>
    <t>总建筑面积25万平方米，建设碧里乡牛澳村海滨中心旅游区、外湾游艇码头、南洋养老休闲区、东洋自然村珍贵树种植物园（含体育公园）、陶澳村旅游区等</t>
  </si>
  <si>
    <t>2017-350123-72-03-043547</t>
  </si>
  <si>
    <t>罗源县碧里乡牛澳村</t>
  </si>
  <si>
    <t>2022-XMDJ-00001508</t>
  </si>
  <si>
    <t>尤昌斌</t>
  </si>
  <si>
    <t>81.16%</t>
  </si>
  <si>
    <t xml:space="preserve">已完成场地平整，进行桩基施工。
</t>
  </si>
  <si>
    <t>全年基本完成厂房钢结构建设。一季度、二季度进行土地平整、桩基工程等；三季度厂房主体框架建设；四季度厂房主体结构基本完成</t>
  </si>
  <si>
    <t>总建筑面积4.75万平方米，建设厂房3栋、综合楼1栋、宿舍楼1栋，消防及配套设施等，引进生产线 8 条以及注塑机、机械手、吸料机、破碎机、挤压机、智能冲床等设备80台。项目建成后可年产方向楔型线夹50万只、接线端子70万只、电气产品6000套</t>
  </si>
  <si>
    <t>机械装备</t>
  </si>
  <si>
    <t>2109-350123-07-02-401525</t>
  </si>
  <si>
    <t>福建省罗源县台商投资区</t>
  </si>
  <si>
    <t>2022-XMDJ-00001510</t>
  </si>
  <si>
    <t>罗源台商投资区</t>
  </si>
  <si>
    <t>70.32%</t>
  </si>
  <si>
    <t xml:space="preserve">①35#完成至结构五层梁板，地下室部分桩基完成、桩基检测中，②30#基础完成；③29#、26#基础施工中；④22#桩基补桩施工中，16#、19#补桩完成。
</t>
  </si>
  <si>
    <t>全年计划建成部分厂房主体结构封顶。一季度进行地块桩基工程；二季度完成40%厂房建筑面积招商；三季度40%厂房主体框架建设；四季度40%厂房主体结构封顶</t>
  </si>
  <si>
    <t>总建筑面积约131.47万平方米，其中生产性用房面积约111.75万平方米，非生产性用房19.72万平方米。项目主要建设标准（定制）厂房、生产和生活配套系统，形成制造业产业集聚赋能平台，将项目打造成为集制造研发、电子商务、仓储物流、生产生活配套、金融服务和智慧园区管理为一体的新型产业园区</t>
  </si>
  <si>
    <t>高新技术产业</t>
  </si>
  <si>
    <t>2109-350123-04-01-512019</t>
  </si>
  <si>
    <t>2022-XMDJ-00001554</t>
  </si>
  <si>
    <t>倪德锦</t>
  </si>
  <si>
    <t>70.73%</t>
  </si>
  <si>
    <t xml:space="preserve">1.松山片区填海工程：完成吹填方量1170万m³，填海工程陆域完成面积5443.5亩，其中A片区完成面积4650.5亩，B片区完成面积793亩，A1陆域形成回填砂完成11250.8m³,A2区、A9区陆域形成回填砂完成26320.01m³,松岐中路高压旋喷桩完成9820m，通屿路高压旋喷桩完成16560m,SSYL路基堆载7.2万m³，通屿路和松岐中路加载土施工10.13万m³，正在进行松岐中路和通屿路水泥搅拌桩施工。2.福州台商投资区新能源及智能装备制造产业园：罗源湾开发区松山片区大、小获片防洪排涝工程（二期）完成500米软基处理及堤身加载土施工，正在进行堤基软基处理施工；福州台商投资区松山A片区内河水系及滞洪区工程完完成滞洪区左岸堤身加载土11.68万方、砂垫层2.55万方，完成塑料排水板施工9817平方米。完成滞洪区左岸路缘石及链条栏杆等结构施工，正在进行驳岸堤基软基处理施工；松岐中路（含松山一路）K0+189桥全幅已顺利贯通，完成松岐中路跨大获溪桥（K1+093.5桥）箱梁及架设工作；完成400米松岐中路（B片区段）市政雨污管网施工，正在开展滨海新城至189桥段和093桥西侧100米的水稳铺设；松山路（岐鹤南路-松山环路）道路工程完成B片区段道路水稳层及下部基础，正在进行大获溪桥桩基施工；通屿路（松山路至规划201省道）道路工程完成1.8公里路基填筑、给排水、电气等施工，完成通信井64座。
</t>
  </si>
  <si>
    <t>全年工作目标：1.完成剩余填方工程；2.A片区内河水系及滞洪区工程基本完成堤身抛石护脚及堤身填筑施工并进行堤身上部结构和滞洪区疏浚施工；3.松山片区大、小获片防洪排涝工程完成1.1公里堤身护坡施工；4.松岐中路完成1.1公里水稳层施工，K1+093桥全幅贯通；5.通屿路完成1.8公里水稳层施工；6.松山路大获溪桥全幅贯通。
一季度填方工程进行填方施工；松岐中路、通屿路进行水稳层施工，K1+093桥完成进行承台、墩身施工；松山路大获溪桥进行灌注桩施工。完成年度计划的25%。
二季度完成剩余填方工程施工；A片区内河水系及滞洪区工程进行堤身土方填筑；松岐中路K1+093桥完成墩身、盖梁施工并进行箱梁预制；松山路大获溪桥完成下部结构施工。完成年度计划的50%。
三季度A片区内河水系及滞洪区工程完成下杭河塑料排水板及堆载砂施工；松山片区大、小获片防洪排涝工程进行加载土和护坡施工；松岐中路K1+093桥完成箱梁架设进行桥面铺装施工；松山路大获溪桥进行上部结构施工。完成年度计划的75%。
四季度松山片区大、小获片防洪排涝工程完成堤身护坡施工；松岐中路完成1.1公里水稳层施工，K1+093桥完成桥面铺装施工；通屿路完成1.8公里水稳层施工；松山路大获溪桥完成上部结构施工。完成年度计划100%</t>
  </si>
  <si>
    <t>主要进行场地整理（填方），建设市政道路（骨架路网含支路）、河道、滞洪区、防洪堤，建设群力塘地块规划路网、绿地、避灾点等</t>
  </si>
  <si>
    <t>2020-350123-48-01-004452</t>
  </si>
  <si>
    <t>福建省罗源县福州台商投资区松山片区</t>
  </si>
  <si>
    <t>2022-XMDJ-00001588</t>
  </si>
  <si>
    <t>陈登兴 郑立峰</t>
  </si>
  <si>
    <t>洪洋乡人民政府</t>
  </si>
  <si>
    <t>项目已完成厂房建设,设备安装，已竣工投产。</t>
  </si>
  <si>
    <t xml:space="preserve">第一季度：进行项目土建基础设施建设；
第二季度：厂房的主体结构安装以及加固钢结构；
第三季度：安装生产设备并对设备进行调试；
第四季度：安装生产设备并对设备进行调试，并竣工投产。
</t>
  </si>
  <si>
    <t>项目落地洪洋乡工业园区，通过外购优质原片玻璃经物理工艺深加工形成。建设生产车间，生产线，配电房、停车场、绿化带等配套基础设施。</t>
  </si>
  <si>
    <t>2105-350123-04-01-279533</t>
  </si>
  <si>
    <t>罗源县洪洋乡曹营村曹营61号</t>
  </si>
  <si>
    <t>2022-08-30 10:10:24</t>
  </si>
  <si>
    <t>2022-XMDJ-00001591</t>
  </si>
  <si>
    <t>杨大兴 赖时铿</t>
  </si>
  <si>
    <t>99.37%</t>
  </si>
  <si>
    <t>第一季度：计划完成步道建设；第二季度：计划完成休息亭、公园等建设社工程；第三季度：完成扫尾建设工程；第四季度：竣工验收。</t>
  </si>
  <si>
    <t>项目占地面积17000平方米，用地面积6800平方米，其中休闲步道全长1.73公里，主要修建古道休息亭、运动场所、娱乐场所和公园等，建设旨在恢复古道风貌，提升沿线生态绿化景观，构建以遗产修复、古道游憩、古迹揽胜为主的古道文化公园，布局罗宁古道旅游线路的先行建设区。</t>
  </si>
  <si>
    <t>文化</t>
  </si>
  <si>
    <t>2102-350123-04-01-472040</t>
  </si>
  <si>
    <t>凤山城关村</t>
  </si>
  <si>
    <t>完成公园建设，步道修建、绿化等。现竣工验收。</t>
  </si>
  <si>
    <t>2022-XMDJ-00001592</t>
  </si>
  <si>
    <t>99.62%</t>
  </si>
  <si>
    <t>第一季度：计划完成生态公园广场建设和旅游驿站建设；第二季度：计划完成步道建设和休息亭以及绿化建设；第三季度：扫尾工作；第四季度：计划竣工验收。</t>
  </si>
  <si>
    <t>项目占地面积18000平方米，用地面积8500平方米，其中主要建筑面积为1600平方米。主要建设生态公园、公共厕所、休闲旅游服务驿站、志愿者服务站、休闲旅游步道、休息亭宇等。增添配电设备、儿童游乐设施、公共座椅、建设器材、灯光设备、广播、消防设备等。构建以登高揽胜、休闲散步功能为主的山地生态公园。</t>
  </si>
  <si>
    <t>2105-350123-04-01-783792</t>
  </si>
  <si>
    <t>凤山镇南门外村十一岭</t>
  </si>
  <si>
    <t>完成广场建设金额旅游中心建设等。现已竣工验收。</t>
  </si>
  <si>
    <t>2022-XMDJ-00001601</t>
  </si>
  <si>
    <t>176.3%</t>
  </si>
  <si>
    <t>项目完成部分设备安装，厂区外围马路围墙与绿化建设已进入收尾阶段。</t>
  </si>
  <si>
    <t xml:space="preserve">第一季度：进行地块桩基工程；第二季度：厂房主体框架建设；第三季度：厂房主体框架建设；第四季度：厂房主体结构基本完成。
</t>
  </si>
  <si>
    <t>主要建筑面积28250平方米，建设厂房4栋、生产线一条、购买设备33套、建设宿舍楼1栋、办公楼1栋、停车场、消防及配套设施等，年产特种新材料卧螺机转鼓2000套</t>
  </si>
  <si>
    <t>2018-350123-38-03-052682</t>
  </si>
  <si>
    <t>2022-08-30 10:10:35</t>
  </si>
  <si>
    <t>2022-XMDJ-00001602</t>
  </si>
  <si>
    <t>144.76%</t>
  </si>
  <si>
    <t>项目完成打桩、洗车平台，钢筋棚，正在做静载测试</t>
  </si>
  <si>
    <t>第一季度：进行地块桩基工程等；第二季度：厂房主体框架建设；第三季度：厂房主体框架建设；四季度：厂房主体结构基本完成。</t>
  </si>
  <si>
    <t>计容建筑面积为28022.75平方米，厂房三栋，采购全自动生产线两条，半自动设备16台，数控机床120台，精密加工中心36台，配套其它设备，抛丸机，研磨机，机械手，光谱仪，激光切割机，金相分析仪，碳硅测定仪，光学显微镜，拉力机，金属检测及加工设备56台，年生产汽车底盘件100万件，制冷设备配件20万件，电机配件60万件</t>
  </si>
  <si>
    <t>高新技术产业（不含电子信息）</t>
  </si>
  <si>
    <t>2108-350123-04-01-971715</t>
  </si>
  <si>
    <t>2022-08-30 10:10:48</t>
  </si>
  <si>
    <t>2022-XMDJ-00001603</t>
  </si>
  <si>
    <t>93.73%</t>
  </si>
  <si>
    <t>已完成填方，目前项目正在现场桩基施工中。</t>
  </si>
  <si>
    <t>一季度、二季度：进行地块土地平整、桩基工程等；三季度：厂房主体框架建设；四季度：厂房主体结构基本完成。</t>
  </si>
  <si>
    <t>总建筑面积24780平方米。建设厂房2栋，停车场、消防与配套设施等，生产线6条，购买机械手、挤压机、智能冲床等设备60套。</t>
  </si>
  <si>
    <t>2109-350123-04-01-419125</t>
  </si>
  <si>
    <t>2022-08-30 09:50:51</t>
  </si>
  <si>
    <t>碧里作业区6#泊位工程</t>
  </si>
  <si>
    <t>2022-XMDJ-00001627</t>
  </si>
  <si>
    <t>第一季度：完成吹砂区回填开山石；第二季度：完成项目陆域回填；第三季度：开展项目路面硬化；第四季度：开展集装箱堆场建设。</t>
  </si>
  <si>
    <t>建设5万吨级多用途泊位1个，码头结构预留满足10万吨级船舶靠泊，码头岸线长336米，陆域纵深约770米，码头前沿线往前方65米宽度范围为前沿停泊区，设计底标高-14.0米，停泊区前方布置直径586米回旋圆，为节约用海，回旋圆占用部分前沿停泊水域。同步建设后方陆域、堆场和其他生产设施设备，形成陆域面积26.77万平方米，集装箱堆场964TEU。设计年吞吐能力230万吨</t>
  </si>
  <si>
    <t>港口与航道</t>
  </si>
  <si>
    <t>罗源县碧里乡碧里村</t>
  </si>
  <si>
    <t>开展项目竣工验收工作。</t>
  </si>
  <si>
    <t>福州港罗源湾港区碧里作业区5#泊位扩能改造项目</t>
  </si>
  <si>
    <t>2022-XMDJ-00001628</t>
  </si>
  <si>
    <t xml:space="preserve">第一季度：完成项目工可审批；第二季度：完成项目报批；第三季度：项目开工动建；第四季度：项目开工动建。
</t>
  </si>
  <si>
    <t>1、码头功能调整，将多用途泊位调整为通用泊位。2、码头等级提升，由5万吨级靠泊船型提高到可靠泊10万吨级散货船</t>
  </si>
  <si>
    <t>目前已完成项目建议书、项目工程可研、风险评估报告。</t>
  </si>
  <si>
    <t>2022-XMDJ-00001629</t>
  </si>
  <si>
    <t>105.75%</t>
  </si>
  <si>
    <t>第一季度：完成厂区绿化工程及基本道路工程；第二季度：完成工厂化养殖池及配套管网设施；第三季度：建设藻类育苗池15座；第四季度：开展藻类育苗。</t>
  </si>
  <si>
    <t>主要建筑面积11200平方米，主要建设综合办公管理房、基地道路工程和厂区绿化工程。建设藻类育苗池、沉淀过滤池、饲料培育室、工厂化养殖池和微藻种质库。采购建立养殖池管网系统，配套循环水净化排水系统，建立全套天然微藻分筛保种系统等，建成集种苗繁育、中苗暂养、成贝养殖和成贝销售于一体的综合开发项目。</t>
  </si>
  <si>
    <t>渔业</t>
  </si>
  <si>
    <t>2020-350123-04-03-079474</t>
  </si>
  <si>
    <t>福建省福州市罗源县濂澳村</t>
  </si>
  <si>
    <t>开展项目竣工验收并进行水质检测，藻类育苗。</t>
  </si>
  <si>
    <t>3#船坞技术改造工程项目</t>
  </si>
  <si>
    <t>2022-XMDJ-00001630</t>
  </si>
  <si>
    <t>111.32%</t>
  </si>
  <si>
    <t xml:space="preserve">第一季度：完成油污水处理站建设；
第二季度：采购净水设备、沉淀过滤设备，安装并运行油污水处理站；
第三季度：建设高效除锈及涂装工程；
第四季度：建设堆场及安装坞边铜矿砂贮存装置、高压水冲洗装置。
</t>
  </si>
  <si>
    <t>建设内容为油泥减量及暂存工程、新增空压机及附属设备、特种设备修理装置及厂房、新建含油污水处理站、高效除锈及涂装工程、坞边铜矿砂贮存装置、高压水冲洗装置、环保工程及清洁生产项目等建设。</t>
  </si>
  <si>
    <t>2109-350123-07-02-338498</t>
  </si>
  <si>
    <t>建设高效除锈及涂装工程建设、采购高压水冲装置</t>
  </si>
  <si>
    <t>2022-XMDJ-00001631</t>
  </si>
  <si>
    <t>93.2%</t>
  </si>
  <si>
    <t>第一季度：完成废铜矿砂贮存仓库、危废减量化装置及厂房建设；
第二季度：完成废铜矿砂贮存仓库、危废减量化装置及厂房建设；
第三季度：完成仓储设施、新增空压机及附属设备建设；
第四季度：完成施工及作业专用设备、环保工程及清洁生产项目等建设。</t>
  </si>
  <si>
    <t>建设内容为万吨铜矿砂贮存库、废铜矿砂回收利用生产线及场地改造、废铜矿砂贮存仓库、危废减量化装置及厂房、仓储设施、新增空压机及附属设备、船舶设备水上起吊及添置中转专用驳船、精密机械设备维修设备及厂房、高效涂装设备、厂内起吊设备（新增门座机等起重设备）、厂内运输设备、高效焊接设备、机械加工设备、施工及作业专用设备、环保工程及清洁生产项目等建设</t>
  </si>
  <si>
    <t>2103-350123-07-02-223703</t>
  </si>
  <si>
    <t>完成空气压设备安装，进行仓储设施采购，安装。开展基础堆场建设。</t>
  </si>
  <si>
    <t>2022-XMDJ-00001936</t>
  </si>
  <si>
    <t>钟凤金</t>
  </si>
  <si>
    <t>93.88%</t>
  </si>
  <si>
    <t>已完成茶园中心湖景观提升及观景亭建设等。</t>
  </si>
  <si>
    <t>第一、二季度：继续完善门楼等项目建设；第三季度：完善供水、供电及其他道路绿化等工程；第四季度：开展接待室，观景湖等项目建设。</t>
  </si>
  <si>
    <t>建设内容包括七境茶文化馆、七境茶研所、度假酒店、宋公文化坪、民宿及康养设施。通过融合七境茶文化、畲家风情、茶旅的元素打造旅游综合体，同时配套建设给排水、供配电、暖通空调、消防、道路及绿化等工程。</t>
  </si>
  <si>
    <t>2103-350123-04-01-329429</t>
  </si>
  <si>
    <t>西兰乡墩厝村</t>
  </si>
  <si>
    <t>2022-08-30 09:49:42</t>
  </si>
  <si>
    <t>2022-XMDJ-00002195</t>
  </si>
  <si>
    <t>97.5%</t>
  </si>
  <si>
    <t>完成厂房、办公楼建设，正在进行设备安装、调试。</t>
  </si>
  <si>
    <t xml:space="preserve">第一季度：完成部分厂房、办公楼建设；第二季度：完成厂房、办公楼建设；第三季度：订购设备并安装；第四季度：进行申报安装、调试并投产。
</t>
  </si>
  <si>
    <t>总建筑面积36000平方米，建设物理化学检测试验室、厂房、仓库、办公楼、宿舍楼及其他附属配套设施，设置干粉砂浆生产线，购置搅拌机、存储罐、码垛机械手、自动打包机等设备；项目建成投产后，预计可年产建筑干粉砂浆80万吨。</t>
  </si>
  <si>
    <t>2107-350123-04-01-404268</t>
  </si>
  <si>
    <t>2022-08-30 10:07:23</t>
  </si>
  <si>
    <t>2022-XMDJ-00002210</t>
  </si>
  <si>
    <t>119.63%</t>
  </si>
  <si>
    <t>项目已完成土建基础设施建设、新建厂房，正在进行设备安装</t>
  </si>
  <si>
    <t xml:space="preserve">第一季度：进行项目土建基础设施建设；第二季度：进行项目主体厂房的钢结构吊装以及购置生产设备；第三季度：安装生产设备并对设备进行调试；第四季度：安装生产设备并对设备进行调试、投产。
</t>
  </si>
  <si>
    <t>项目租赁原闲置石材厂房，用地面积21亩，总建筑面积18200平方米，项目利用购置的水泥、沙子、碎石为原材料来加工生产路缘石、透水砖、混凝土检查井等水泥制品。项目工艺流程为水泥、碎石、沙子-搅拌-浇筑-成型。计划建设生产车间8栋，购置全自动砌块成型机、带码垛机、龙门吊、运输车等设备各8套以及建设办公楼、宿舍楼、绿化带、停车场、道路等基础配套设施。</t>
  </si>
  <si>
    <t>2020-350123-42-03-075571</t>
  </si>
  <si>
    <t>2022-08-30 10:07:40</t>
  </si>
  <si>
    <t>2022-XMDJ-00002211</t>
  </si>
  <si>
    <t>85.39%</t>
  </si>
  <si>
    <t>已完成厂房地基、围墙、综合楼、配电室、停车场建设，正在进行管理房、厂房、仓库以及相关配套设施建设。</t>
  </si>
  <si>
    <t>第一季度：完成综合楼、停车场以及配套设施建设；第二季度：完成1栋厂房、配电室以及配套设施建设；第三季度：完成完成管理房、1栋仓库建设；第四季度：完成2条生产线以及配套设施建设。</t>
  </si>
  <si>
    <t>主要建筑面积约3.8万平方米。引进最为先进的钢结构制造工艺，进行高强、耐火、抗震、耐候建筑用钢加工。主要建设厂房、仓库、综合楼、生活区及其他基础配套设施，引进吊装机、传送机、机床等设备。</t>
  </si>
  <si>
    <t>2020-350123-33-03-086058</t>
  </si>
  <si>
    <t>2022-08-30 10:07:41</t>
  </si>
  <si>
    <t>2022-XMDJ-00002215</t>
  </si>
  <si>
    <t>87.29%</t>
  </si>
  <si>
    <t>完成厂房主体及办公楼建设，正在进行内部酸洗池建设并开始订购设备。</t>
  </si>
  <si>
    <t xml:space="preserve">第一季度：完成厂房主体框架建设；第二季度：完成厂房建设并开始订购设备；第三季度：订购设备并安装、调试；第四季度：进行设备安装、调试并试投产。
</t>
  </si>
  <si>
    <t>项目在原项目基础上，建设厂房、车间及相关附属配套设施，通过采用全封闭、自动化的镀锌车间与酸洗车间对金属表面处理及热处理加工，实现智能、节能、环保、增产。技改后，预计年产30万吨金属制品。</t>
  </si>
  <si>
    <t>2105-350123-07-02-101678</t>
  </si>
  <si>
    <t>2022-08-30 10:07:42</t>
  </si>
  <si>
    <t>2022-XMDJ-00002235</t>
  </si>
  <si>
    <t>109.88%</t>
  </si>
  <si>
    <t>正在建设一栋陶瓷艺术创作及展示中心，以及周边配套设施</t>
  </si>
  <si>
    <t xml:space="preserve">第一季度：周边配套建设；第二季度：周边配套建设；第三季度：基础设施配套建设；第四季度：项目开业试运行。
</t>
  </si>
  <si>
    <t>总建筑面积约3.33万平方米，主要建设制作中心、陶瓷艺术创作间、对外DIY手工制作区、修坯晾坯区、销售中心、陶艺研学基地、特色民宿、陶艺文化交流中心、陶瓷艺术展示中心、管理接待中心，以及相关配套设施。</t>
  </si>
  <si>
    <t>2104-350123-04-01-582501</t>
  </si>
  <si>
    <t>2022-08-30 10:07:45</t>
  </si>
  <si>
    <t>2022-XMDJ-00002244</t>
  </si>
  <si>
    <t>99.75%</t>
  </si>
  <si>
    <t>正在进行一栋厂房升级改造以及扩建生产线车间设备采购工作</t>
  </si>
  <si>
    <t xml:space="preserve">第一季度：进行厂房改造升级；第二季度：进行完成厂房改造升级；第三季度：完成厂房改造升级；第四季度：进行部分设备安装。
</t>
  </si>
  <si>
    <t>总建筑面积约13000平方米，计划扩建一条年产3万吨岩矿渣纤维棉板条生产线，主要包括控制中心、生产间的升级改造；购置新型输送料机、熔炉高压冷却水泵、热交换器、熔制炉助燃风机、离心机、斜式集棉室及总传动、高压吹丝风机、更换集棉室升棉风机等相关生产配套机器设备。</t>
  </si>
  <si>
    <t>2104-350123-07-02-523040</t>
  </si>
  <si>
    <t>2022-08-30 10:07:46</t>
  </si>
  <si>
    <t>2022-XMDJ-00002247</t>
  </si>
  <si>
    <t>辛捷 张昆鹏</t>
  </si>
  <si>
    <t xml:space="preserve">第一季度：完善主体建设；第二季度：完成项目主体建设，计划竣工。
</t>
  </si>
  <si>
    <t>项目规划用地40亩。建设科研中心、封闭式实验中心、员工食堂、员工宿舍、岩虫集约化示范基地，包括养殖保温车厢、养殖尾水处理设施中心、北方岩虫亲本仓库、加工车间，成品仓库，成品销售中心。</t>
  </si>
  <si>
    <t>2020-350123-05-03-048203</t>
  </si>
  <si>
    <t>已完成项目实验室、科研中心、基地等主体建设，项目主体已竣工</t>
  </si>
  <si>
    <t>津泰年产3000吨塑料单丝项目</t>
  </si>
  <si>
    <t>2022-XMDJ-00002258</t>
  </si>
  <si>
    <t>95.21%</t>
  </si>
  <si>
    <t>项目已完成土建基础设施建设，原废弃石材厂房已拆除，厂房已建设完毕，正在进行设备安装。</t>
  </si>
  <si>
    <t>第一季度：项目前期手续办理；第二季度：进行项目基础设施建设；第三季度：旧石材厂房拆除；第四季度：厂房的主体结构安装。</t>
  </si>
  <si>
    <t>用地面积12.39亩。建设生产车间4栋、生产线8条，购置涤纶拉丝机、卷绕机、整经机、成品打包机、组件清洗设备等设备各8套以及建设配电房、办公楼、宿舍楼、绿化带、停车场等基础配套设施。</t>
  </si>
  <si>
    <t>2103-350123-04-01-113832</t>
  </si>
  <si>
    <t>2022-08-30 10:07:48</t>
  </si>
  <si>
    <t>润煌年产2万吨新型塑料管道项目</t>
  </si>
  <si>
    <t>2022-XMDJ-00002259</t>
  </si>
  <si>
    <t>109.2%</t>
  </si>
  <si>
    <t>项目已完成土建基础设施建设，厂房主体结构已建设完成，正在进行设备安装。</t>
  </si>
  <si>
    <t xml:space="preserve">第一季度：进行项目土建基础设施建设；第二季度：进行项目土建基础设施建设；第三季度：厂房的主体结构安装以及加固钢结构；第四季度：购置设备。
</t>
  </si>
  <si>
    <t>占地面积26.76亩，总建设面积21410平方米，新建生产车间6栋，购置缠绕机、脱模机、成型机、破碎机、造粒机及挤出机等先进设备共12套。建设PE管生产线共12条，项目建成后规模为年产新型塑料管道2万吨。</t>
  </si>
  <si>
    <t>2105-350123-04-01-382275</t>
  </si>
  <si>
    <t>2022-08-30 10:07:49</t>
  </si>
  <si>
    <t>禹顺泰年产20万套装配箱新型建筑材料制品生产项目</t>
  </si>
  <si>
    <t>2022-XMDJ-00002260</t>
  </si>
  <si>
    <t>108.37%</t>
  </si>
  <si>
    <t>项目已完成土建基础设施建设、正在对原旧石材厂房进行升级改造以及设备安装等。</t>
  </si>
  <si>
    <t>建设生产车间5栋，生产线10条以及建设综合楼、配电房、停车场、绿化带等配套基础设施建设，购置蒸汽养护设备、管材试验设备、滚筒搅拌机、装配箱模具设备等先进设备10套。</t>
  </si>
  <si>
    <t>2106-350123-04-01-726882</t>
  </si>
  <si>
    <t>2022-XMDJ-00002262</t>
  </si>
  <si>
    <t>259.67%</t>
  </si>
  <si>
    <t xml:space="preserve">已完成管理房、配电室、供水室、停车场、消毒室、仓库建设，正在建设厂房、原料库、发酵池以及配套设施。
</t>
  </si>
  <si>
    <t>第一季度：完成供水室、消毒室以及配套设施建设；第二季度：完成仓库、管理房以及配套设施建设；第三季度：完成停车场、发酵池以及配套设施建设；第四季度：完成1栋厂房建设。</t>
  </si>
  <si>
    <t>项目建筑面积71600平方米。建设生产车间、综合楼、宿舍楼、管理房、控电房、储水房、发酵池、研发中心、数据监控中心、实验室、仓库以及相关配套设施。主要设备有搅拌机、平膜挤压机、密闭筛分机、引风机、布袋除尘机、排气设备、温控设备、传送设备、包装设备等。</t>
  </si>
  <si>
    <t>2109-350123-04-01-946884</t>
  </si>
  <si>
    <t>2022-08-30 10:07:50</t>
  </si>
  <si>
    <t>2022-XMDJ-00002263</t>
  </si>
  <si>
    <t xml:space="preserve">第一季度：进行设备安装调试；第二季度：进行设备安装调试；第三季度：进行热负荷试车；第四季度：进行热负荷试车。
</t>
  </si>
  <si>
    <t>对公司现有烧结机的脱硫系统进行改造：1、现有1#、2#半干法脱硫系统扩容升级，并在每套干法脱硫除尘后各增设1套SCR脱硝系统，分别处理1#、2#烧结机的烟气；2、拆除现有3#湿法脱硫系统，建设1套半干法脱硫、脱硝系统，处理3#烧结机的烟气。3、新建3套1#/2#/3#脱硝，主要设施包含：烟气系统、GGH系统、SCR反应器、氨喷射系统、烟气加热系统等组成。4、相关配套公辅设施改造。</t>
  </si>
  <si>
    <t>2103-350123-07-02-722924</t>
  </si>
  <si>
    <t>该项目完成设备调试，已竣工。</t>
  </si>
  <si>
    <t>2022-XMDJ-00002265</t>
  </si>
  <si>
    <t>105.15%</t>
  </si>
  <si>
    <t>项目负压病房综合楼已经完成封顶工作，正在进行楼体内部建设工程。</t>
  </si>
  <si>
    <t xml:space="preserve">第一季度：负压病房综合楼施工单位进场施工、感染性疾病科病房楼开工；第二季度：负压病房综合楼主体封顶、感染性疾病科病房楼桩基施工；第三季度：负压病房综合楼砌墙、粉刷、外装饰安装门窗等，完成感染性疾病科病房楼桩基及地上一层；第四季度：负压病房综合楼验收竣工。
</t>
  </si>
  <si>
    <t>对原感染性疾病科大楼进行全面改建，改建建筑面积1500平方米,增加10间负压病房，1间检测室，以及缓冲区、自动门禁等。</t>
  </si>
  <si>
    <t>2020-350123-84-01-017544</t>
  </si>
  <si>
    <t>2022-08-30 10:07:51</t>
  </si>
  <si>
    <t>2022-XMDJ-00002267</t>
  </si>
  <si>
    <t>93.71%</t>
  </si>
  <si>
    <t>已完成研学小组配套路灯及安全隐患整治工程建设，并进一步实施道路工程建设。</t>
  </si>
  <si>
    <t>第一季度开展前期准备工作；第二、三季度完善提升各研学点配套设施建设；第四季度推进道路建设。</t>
  </si>
  <si>
    <t>一是中心营地镇区提升改造工程：缆线下地、道路优化提升、路灯，景区内建筑物修缮或修复，集镇夜景工程、特色民俗文化展示馆建设。二是研学点分布建设工程，CS4 体育研学，破石洋稻渔研学点，磹石文化、飞仙岩步道研学点，仙桃溪桃花语研学点，洋坪明清古建筑、国学文化研学点，七境茶文化研学点，许洋畲族文化研学点。三是研学旅行辅助配套道路及各研学点夜景路灯、公厕建设、污水改造、文化旅游设施、研学实践体验设施等。</t>
  </si>
  <si>
    <t>2105-350123-04-01-674823</t>
  </si>
  <si>
    <t>2022-XMDJ-00002279</t>
  </si>
  <si>
    <t>陈模煜 雷邦淼</t>
  </si>
  <si>
    <t>霍口乡人民政府</t>
  </si>
  <si>
    <t>70.4%</t>
  </si>
  <si>
    <t>冷链物流中心搭架建筑主体与外墙，挖地平整铺设水泥路面，新品种试种中心已打完地基，正搭建不锈钢框架；民族产业园服务中心完成桩基建设，正搭架钢筋浇筑混凝土。</t>
  </si>
  <si>
    <t>第一季度：进行前期手续办理；第二季度：开展场地平整，桩基建设；第三季度：完成民族产业园服务中心项目建设；第四季度建成产业园展示中心。</t>
  </si>
  <si>
    <t>总建筑面积44790.02平方米，项目建设内容包括综合服务中心、食用菌分拣车间及冷库、农产品交易市场、附属楼、仓库、货运中转站、公厕及道路、广场、停车场与绿化工程等园区配套工程。</t>
  </si>
  <si>
    <t>工业园区基础设施</t>
  </si>
  <si>
    <t>2111-350123-04-01-837186</t>
  </si>
  <si>
    <t>2022-08-30 10:07:53</t>
  </si>
  <si>
    <t>2022-XMDJ-00002282</t>
  </si>
  <si>
    <t>94.15%</t>
  </si>
  <si>
    <t>已完成起步溪生态景观坝项目，正在对农贸市场进行改造。</t>
  </si>
  <si>
    <t>第一季度：进行古桥至活动中心段立面改造、古桥修复、二期杆线下地和景观廊桥建设，完成长者食堂、传统饼店、古桥公园生态卫生间建设；
第二季度：完成古桥至活动中心段立面改造，古桥修复，景观廊桥建造，进行二期杆线下地；
第三季度：进行徐登广场改造，起步大公园改造；
第四季度：完成徐登广场改造，起步大公园改造，商业街、生活区主干道路肩景观改造，镇区形象入口建设，二期配套设施，二期杆线下地，二期污水治理。</t>
  </si>
  <si>
    <t>项目由罗源县起步镇集镇环境整治工程和拦河坝工程构成，罗源县起步镇集镇环境整治工程建筑立面改造 10148.00 平方米，景观改造 24943.00 平方米，三线下地、污水整治及三条主要街区的公共配套设施工程</t>
  </si>
  <si>
    <t>2022-08-30 10:07:54</t>
  </si>
  <si>
    <t>2022-XMDJ-00002284</t>
  </si>
  <si>
    <t>罗源县文化三馆建设项目正在进项项目打桩工作。</t>
  </si>
  <si>
    <t>第一季度：进行工程设计、造价及审核等前期工作；第二季度：进行施工图设计、预算编制等前期工作；第三季度：计划挂网招标，动工建设；第四季度：进行基础施工。</t>
  </si>
  <si>
    <t>新建图书馆、文化馆、博物馆、群众文体活动中心、地下室、公用工程以及室外配套工程等。项目总用地面积13320.00平方米（20亩），建筑占地面积3814.10平方米，总建筑面积24500.00平方米。</t>
  </si>
  <si>
    <t>2109-350123-04-01-346301</t>
  </si>
  <si>
    <t>2022-08-30 10:07:55</t>
  </si>
  <si>
    <t>2022-XMDJ-00002285</t>
  </si>
  <si>
    <t>陈登兴</t>
  </si>
  <si>
    <t>100.08%</t>
  </si>
  <si>
    <t>完成前期附属楼装修施工，正在加快进行桩基建设工作。</t>
  </si>
  <si>
    <t>第一季度：进行附属楼装修施工；第二季度：完成一期工程建设，即九大原游泳池附属楼装修工程；第三季度：进行二期工程前期工作；第四季度：进入二期工程施工阶段。</t>
  </si>
  <si>
    <t>项目新建综合楼、演艺厅、职工运动中心及室外配套设施等，主要建设内容包括土建安装、装饰装修、给排水、电气照明、弱电暖通、景观绿化等。项目总占地面积5983平方米，总建筑面积8500平方米。</t>
  </si>
  <si>
    <t>2019-350123-47-01-079560</t>
  </si>
  <si>
    <t>2022-XMDJ-00002287</t>
  </si>
  <si>
    <t>董智先 钟凤金</t>
  </si>
  <si>
    <t>94.4%</t>
  </si>
  <si>
    <t>正在进行校内产教融合综合教学楼等建筑施工建设中</t>
  </si>
  <si>
    <t>第一季度：完成项目施工、监理招标工作，并完成开工准备工作，进入基础施工；第二季度：进行主体框架建设；第三季度：进行主体框架建设；第四季度：完成主体封顶。</t>
  </si>
  <si>
    <t>项目在现校内建设产教融合综合教学楼、体艺馆、智能制造实训车间、机械实训车间，田径场、道路、绿化及相关配套设施，总建筑面积27295.46平方米</t>
  </si>
  <si>
    <t>教育</t>
  </si>
  <si>
    <t>2020-350123-83-01-042569</t>
  </si>
  <si>
    <t>2022-08-30 10:07:56</t>
  </si>
  <si>
    <t>2022-XMDJ-00002292</t>
  </si>
  <si>
    <t>88.33%</t>
  </si>
  <si>
    <t>完成部分厂房、办公楼建设，正在进行其余厂房及宿舍楼建设，并开始订购设备。</t>
  </si>
  <si>
    <t>第一季度：完成部分厂房、办公楼主体建设；
第二季度：完成部分厂房、办公楼建设；
第三季度：进行宿舍楼及相关附属配套设施建设并订购设备；
第四季度：进行设备安装、调试并试投产。</t>
  </si>
  <si>
    <t>总建筑面积30216平方米，建设全自动化蛋鸡养殖厂房（含鸡苗厂房、成品蛋鸡厂房）8栋及其他附属配套设施、饲料厂、鸡粪处理厂和办公楼、宿舍楼等基本配套设施。项目建成后，可养殖蛋鸡15万只。</t>
  </si>
  <si>
    <t>2019-350123-03-03-086714</t>
  </si>
  <si>
    <t>2022-08-30 10:07:58</t>
  </si>
  <si>
    <t>2022-XMDJ-00002327</t>
  </si>
  <si>
    <t>95%</t>
  </si>
  <si>
    <t>该项目目前已完成主厂房建设，正在进行设备安装并调试。</t>
  </si>
  <si>
    <t>一至四季度进行土建工程施工，并基本完成厂房钢结构工程，年底基本完工</t>
  </si>
  <si>
    <t>总建筑面积22万平方米，主要包括以下建设内容：1、建设红土镍矿原料大棚厂房，配套地下封闭通廊、转运站、电气室。2、厂房内设置红土镍矿储存区和红土镍矿、生石灰混匀区，配置红土镍矿筛分设备3台、除尘灰仓和给料设备等。3、建设红土镍矿原料大棚焖料区至老产线烧结上料口胶带机，胶带机长度约1350m。4、老产线烧结上料口改造，增加犁式卸料器分料设备及上料皮带系统改造。5、相关配套公辅设施改造。6、预留码头至红土镍矿原料大棚的管廊建设路线</t>
  </si>
  <si>
    <t>2103-350123-07-02-534629</t>
  </si>
  <si>
    <t>2022-08-30 10:08:04</t>
  </si>
  <si>
    <t>2022-XMDJ-00002358</t>
  </si>
  <si>
    <t>待责任单位审核</t>
  </si>
  <si>
    <t>2022-XMDJ-00004315</t>
  </si>
  <si>
    <t>已完成排洪渠施工设计、预算，现已送财审中心预审。</t>
  </si>
  <si>
    <t>第一季度：项目前期工作；第二季度：项目前期工作；第三季度：厂房基础建设；第四季度：厂房基础建设。</t>
  </si>
  <si>
    <t>总建筑面积约2万平方米，主要建设工业厂房、仓库并购置设备。建成后预计年产改性聚丙烯如流延膜CPP、管材PPR、吹塑IPP、双向拉丝薄膜BOPP母料等产品以及可降解改性新材料等产品30万吨</t>
  </si>
  <si>
    <t>石化</t>
  </si>
  <si>
    <t>2112-350123-04-01-425944</t>
  </si>
  <si>
    <t>现场正在进行桩基施工。项目红线边角地已完成排洪渠施工设计，正在进行工程预算。</t>
  </si>
  <si>
    <t>2022-XMDJ-00002481</t>
  </si>
  <si>
    <t>84.4%</t>
  </si>
  <si>
    <t>第一季度：厂房主体建设；第二季度：厂房主体建设等；第三季度：厂房主体结构基本完成；第四季度：进行附属工程建设。</t>
  </si>
  <si>
    <t>项目占地13779平方米，主要建筑的建筑面积30000平方米。建设内容：建设厂房 2 栋，模具制造、生产线 8 条、购买注塑机、机械手、自动螺丝机、模温机、翻模机、吸料机、机边机、破碎机、热铆机、激光切割机、镭雕机等设备159台、消防及配套设施等。</t>
  </si>
  <si>
    <t>2108-350123-04-01-642004</t>
  </si>
  <si>
    <t>2022-08-30 10:05:41</t>
  </si>
  <si>
    <t>2022-XMDJ-00002482</t>
  </si>
  <si>
    <t>81.18%</t>
  </si>
  <si>
    <t>项目完成车间2承台垫层浇筑，车间1承台垫层浇筑一半，附属车间正在开挖，基础土方开挖、封底，砍桩、桩芯浇筑。</t>
  </si>
  <si>
    <t xml:space="preserve">第一季度：进行地块土地平整、桩基工程；第二季度：进行地块土地平整、桩基工程；第三季度：厂房主体框架建设；第四季度：厂房主体结构基本完成。
</t>
  </si>
  <si>
    <t>占地面积9913.2平方米，建设厂房2栋、综合楼1栋；生产线4 条、购买大型冲压机、机械手、焊接机器人、数控机床、智能冲床等设备70台、消防及配套设施等。运用模具制造、冲压、焊接装配工艺。采用冷轧汽车用钢板，从事冷轧薄板深加工，汽车钣金冲压及模具生产制造。</t>
  </si>
  <si>
    <t>2111-350123-04-01-327508</t>
  </si>
  <si>
    <t>2022-08-30 10:05:44</t>
  </si>
  <si>
    <t>2022-XMDJ-00002484</t>
  </si>
  <si>
    <t>一至四季度进行项目设计、预算、招标、商品询价、施工图设计及海域规划等前期工作。</t>
  </si>
  <si>
    <t>新建大型塑胶深水网箱、全塑胶渔排，养殖区实际养殖面积约62040平方米，购置网衣、固泊系统及养殖操作平台等配套设施建设。建设海上游客接待中心一座，建成集游客赶海体验、海上牧场休闲观光于一体的牛澳海上牧场旅游观光项目。</t>
  </si>
  <si>
    <t>2108-350123-04-01-842229</t>
  </si>
  <si>
    <t>预备</t>
  </si>
  <si>
    <t>2022-XMDJ-00002486</t>
  </si>
  <si>
    <t>110.42%</t>
  </si>
  <si>
    <t xml:space="preserve">第一季度：完成车间、仓库建设；第二季度：完成项目主体建设，计划竣工。
</t>
  </si>
  <si>
    <t>项目建设海产品交易中心、数据管理中心、原料库及产品分拣车间、产品仓库、包装车间、冷藏库等设施。并配套排水、消防、环保、卫生等建设。项目建成后预计年可销售海产品50万吨。</t>
  </si>
  <si>
    <t>商贸</t>
  </si>
  <si>
    <t>2103-350123-04-01-502682</t>
  </si>
  <si>
    <t>已完成项目管房、冷冻库、仓库、办公楼等建设，项目主体竣工</t>
  </si>
  <si>
    <t>2022-XMDJ-00002496</t>
  </si>
  <si>
    <t>91.95%</t>
  </si>
  <si>
    <t>目前全线已经完成管道安装，管道已经完成试压（合格）</t>
  </si>
  <si>
    <t>第一季度：完成实施主体组建及现场勘察；第二季度：设计单位招标、可研方案编制；第三季度：一期初步设计方案编制及审查批复；第四季度：一期项目开工建设。</t>
  </si>
  <si>
    <t>规划新增水源10处，原水输水线路长49.758千米，取水提升泵站 2 座，新/扩建规模水厂13座，配水管道长459.429千米，配水加压泵站 9 座，改造原水厂等。</t>
  </si>
  <si>
    <t>供排水</t>
  </si>
  <si>
    <t>2109-350123-04-01-734716</t>
  </si>
  <si>
    <t>2022-08-30 10:05:51</t>
  </si>
  <si>
    <t>省道S207罗源白塔至西兰段（西兰隧道）公路项目</t>
  </si>
  <si>
    <t>2022-XMDJ-00002498</t>
  </si>
  <si>
    <t>一季度提请省市交通主管部门将项目纳入省道规划；二季度对接上级交通主管部门，项目纳入省道规划事宜；三季度按照程序开展可研编制；四季度完成项目立项。</t>
  </si>
  <si>
    <t>路线全长约7.98公里，二级公路标准，路基宽度17.5米，包含控制性工程隧道一座(4042米)、大桥一座(160米)以及其它工程。</t>
  </si>
  <si>
    <t>公路（桥、隧）</t>
  </si>
  <si>
    <t>宝钢德盛精品不锈钢绿色产业基地项目-老产线转型升级技术改造项目</t>
  </si>
  <si>
    <t>2022-XMDJ-00002572</t>
  </si>
  <si>
    <t>30.77%</t>
  </si>
  <si>
    <t>该项目已完成备案工作，目前正在拆除旧设备，并进行基础施工。</t>
  </si>
  <si>
    <t>第一季度：办理项目前期手续；
第二季度：基础施工，采购设备；
第三季度：基础施工，采购设备；
第四季度：基础施工，采购设备。</t>
  </si>
  <si>
    <t>拆除现有炼钢转炉，建设3×110tAOD炉、 1×120tAOD炉、3x90t合金熔化炉、2×LF炉、2×1600mm连铸。</t>
  </si>
  <si>
    <t>2022-08-30 10:06:47</t>
  </si>
  <si>
    <t>宝钢德盛精品不锈钢绿色产业基地项目-轧制线技术改造项目</t>
  </si>
  <si>
    <t>2022-XMDJ-00002575</t>
  </si>
  <si>
    <t>%</t>
  </si>
  <si>
    <t>拆除现有热轧、酸洗生产线，建设1450mm热轧生产线1条、1600mm酸洗生产线2条、1250mm酸洗生产线2条。</t>
  </si>
  <si>
    <t>2022-XMDJ-00002653</t>
  </si>
  <si>
    <t>90%</t>
  </si>
  <si>
    <t>完成厂区道路、厂房、办公楼主体建设，正在进行内部建设，并开始订购、安装部分设备。</t>
  </si>
  <si>
    <t xml:space="preserve">第一季度：完成厂房主体框架建设并开始办公楼建设；第二季度：完成厂房及办公楼主体建设；第三季度：完成办公楼建设，并开始设备购置；第四季度：进行设备购置并安装调试。
</t>
  </si>
  <si>
    <t>总建筑面积约60000平方米，主要建设生产车间、办公楼、宿舍楼、成品仓库及其他附属配套设施，设置节能环保墙体砖生产线；主要购置颚式破碎机、翻转式加气混凝土切割机、双端蒸压釜、牵引机、卷扬机、双梁双钩行车、斗式提升机、磨机、浇注搅拌机、自控电子计量系统等设备。项目承诺不新增或变相新增机制砂生产线。项目建成投产后，预计可年产60万立方墙体材料。</t>
  </si>
  <si>
    <t>2109-350123-04-01-983019</t>
  </si>
  <si>
    <t>2022-08-30 10:07:31</t>
  </si>
  <si>
    <t>2022-XMDJ-00002655</t>
  </si>
  <si>
    <t>86.66%</t>
  </si>
  <si>
    <t>完成办公楼、厂房主体建设，正在进行厂房、办公楼内外部及相关附属配套设施建设，并开始订购设备。</t>
  </si>
  <si>
    <t xml:space="preserve">第一季度：进行项目备案等前期手续；
第二季度：完成项目备案等前期手续；
第三季度：进行厂房及办公楼主体建设；
第四季度：完成部分厂房及办公楼建设并订购设备
</t>
  </si>
  <si>
    <t>项目主要引进国内先进搅拌机、吸料机、边角料破碎机、空压机等设备，主要建设生产车间、原材料库、成品仓库、办公楼、宿舍楼及其他附属配套设施，并设置生产线。项目建成后，预计可年产15000吨塑料管材</t>
  </si>
  <si>
    <t>福建省罗源县</t>
  </si>
  <si>
    <t>2022-08-30 10:07:32</t>
  </si>
  <si>
    <t>“互联网+食用菌经济”产业链项目</t>
  </si>
  <si>
    <t>2022-XMDJ-00002664</t>
  </si>
  <si>
    <t>58.36%</t>
  </si>
  <si>
    <t>已完成项目停车场、综合楼建设，正在建设厂房、菇棚、配电室建设。</t>
  </si>
  <si>
    <t xml:space="preserve">第一季度：完成项目施工方案修订；第二季度：项目进行厂房建设；第三季度：项目进行厂房、菇棚、停车场建设；第四季度：项目进行菇棚、食用菌加工中心、综合楼建设。
</t>
  </si>
  <si>
    <t>建筑面积232500平方米，建设食用菌智能控温生态大棚、菌棒加工车间、仓库和冷库、综合楼、食用菌干品加工中心、菌棒循环利用中心、检测中心综合体、并配备停车场、园区道路、水、电、气、通讯及相关配套，建设食用菌研发中心、鲜菇分选包装冷链物流中心、食用菌文化展览馆、互联网直播间、大数据中心等，搭建互联网销售平台。</t>
  </si>
  <si>
    <t>2103-350123-04-01-191923</t>
  </si>
  <si>
    <t>2022-08-30 10:07:38</t>
  </si>
  <si>
    <t>2022-XMDJ-00002665</t>
  </si>
  <si>
    <t>87.93%</t>
  </si>
  <si>
    <t>完成厂房主体建设，正在进行厂房内部建设，并开始订购设备。</t>
  </si>
  <si>
    <t xml:space="preserve">第一季度：进行项目环评等前期手续；第二季度：完成项目环评等前期手续；第三季度：完成厂房建设并订购设备；第四季度：订购设备并安装调试。
</t>
  </si>
  <si>
    <t>项目总占地面积约43亩，主要建筑面积约15000平方米，在延用原华耀环保砖建设项目生产车间、破碎车间、粉磨车间、成品车间的基础上，新增干选分离车间，成品仓库，设置自动化辊式立磨钢渣粉生产线，通过格栅筛选、破碎、球磨等工艺生产钢铁粉渣。项目建成后，预计年产60万吨钢铁粉渣。</t>
  </si>
  <si>
    <t>2111-350123-07-02-139693</t>
  </si>
  <si>
    <t>2022-08-30 10:07:39</t>
  </si>
  <si>
    <t>中琉炭业4×4000 吨/年纳米分子吸附新材料项目</t>
  </si>
  <si>
    <t>2022-XMDJ-00002667</t>
  </si>
  <si>
    <t>93.17%</t>
  </si>
  <si>
    <t>该项目完成备案、可研等前期手续，目前设备安装完成60%。</t>
  </si>
  <si>
    <t xml:space="preserve">第一季度：项目动工建设；第二季度：生产线及配套设施建设；第三季度：生产线及配套设施建设；第四季度：生产线建设。
</t>
  </si>
  <si>
    <t>项目建设年产4000吨网带窑生产线4条，项目租赁蓝海房车厂房8300平方米。产品为年产铜基 VOC 吸附材料、纳米分子吸附新材料共16000吨。</t>
  </si>
  <si>
    <t>2107-350123-04-01-770252</t>
  </si>
  <si>
    <t>2022-XMDJ-00002674</t>
  </si>
  <si>
    <t>89.88%</t>
  </si>
  <si>
    <t>该项目完成办公楼基础施工，正在进行厂房主体施工。</t>
  </si>
  <si>
    <t>第一季度：项目开工；第二季度：进行基础设施建设；第三季度：进行厂房主体施工；第四季度：完成厂房建设。</t>
  </si>
  <si>
    <t>项目主要建设加工厂房、布料仓储区、布料加工区、布料传送区，完善办公楼、食堂及绿化设施、停车场等基础设施；主要购置清梳联、紧密纺、倍捻机、幅宽230CM带电子多臂的新型喷气织机等智能化、自动化设备，开展差别化、功能性纺织面料生产线建设。</t>
  </si>
  <si>
    <t>2112-350123-04-01-793707</t>
  </si>
  <si>
    <t>LED显示屏配套线材加工</t>
  </si>
  <si>
    <t>2022-XMDJ-00002675</t>
  </si>
  <si>
    <t>91.51%</t>
  </si>
  <si>
    <t>项目完成备案等前期手续，已完成一楼设备已投产，目前在进行二楼设备安装及调试。</t>
  </si>
  <si>
    <t>第一季度：项目动工建设；第二季度：生产线及配套设施建设；第三季度：生产线及配套设施建设；第四季度：生产线及配套设施建设。</t>
  </si>
  <si>
    <t>主要建筑物面积13600平方米。项目建设生产车间、原材料仓库、成品仓库、办公楼、员工宿舍及员工活动中心，完成停车场及道路、绿化等基础设施建设等。配备全自动伺服注塑机、全自动裁线机机器人、全自动压排检测机、螺杆式永磁变频空压机、高速连续冲床、排线压出机等设备。项目建成后生产LED显示屏配套线材产量年可达3600万条。</t>
  </si>
  <si>
    <t>2104-350123-04-01-246409</t>
  </si>
  <si>
    <t>2022-XMDJ-00002678</t>
  </si>
  <si>
    <t>89.29%</t>
  </si>
  <si>
    <t>完成厂房升级建设，并开始安装部分新增设备。</t>
  </si>
  <si>
    <t>第一季度：厂房升级建设并开始订购设备；第二季度：订购设备；第三季度：安装调试设备；第四季度：安装调试设备。</t>
  </si>
  <si>
    <t>总建筑面积49800平方米，建设成厂房，仓库、办公楼、地磅、生产线。建成后，可年产10万吨生物质成型燃料。</t>
  </si>
  <si>
    <t>2018-350123-42-03-030081</t>
  </si>
  <si>
    <t>2022-XMDJ-00002679</t>
  </si>
  <si>
    <t>86.59%</t>
  </si>
  <si>
    <t>项目现阶段进行仓库建设施工，对车间进行装修。</t>
  </si>
  <si>
    <t>第一季度：项目开工；第二季度：进行基础建设；第三季度：进行厂房改造；第四季度：进行车间装修。</t>
  </si>
  <si>
    <t>一期建设门窗生产车间、原材料仓库、成品仓库、焊接车间、组装车间、维修车间；二期建成展厅、打磨车间、办公实验楼，配套供电室、辅助材料仓库等；三期建设员工食堂、宿舍及基础配套设施。</t>
  </si>
  <si>
    <t>2112-350123-04-01-968598</t>
  </si>
  <si>
    <t>2022-XMDJ-00002680</t>
  </si>
  <si>
    <t>56.26%</t>
  </si>
  <si>
    <t xml:space="preserve">正在进行鉴江新区渔排塑料框架安装及筏式浮球升级改造工作
</t>
  </si>
  <si>
    <t>第一季度进行项目设计、立项等手续；第二季度开工建设；第三、四季度进行渔排升级改造。</t>
  </si>
  <si>
    <t>对鉴江镇海域12.5万框渔排进行升级改造，更换泡沫浮球，使用环保材料，实现环保化、可持续养殖。</t>
  </si>
  <si>
    <t>罗源县鉴江镇</t>
  </si>
  <si>
    <t>2022-XMDJ-00002681</t>
  </si>
  <si>
    <t>91.56%</t>
  </si>
  <si>
    <t>第一季度完成生产线建设，设备调试。第二季度项目竣工，进行试生产。</t>
  </si>
  <si>
    <t>项目规划用地40900平方米，主要建设面积45000平方米，项目主要是采用新型工程塑料材料，运用先进的生产工艺技术制造塑料模具、压制模具、冷冲压模具，同时兼营各种新型工程塑料制品开发、研制、加工。项目分2期建设，主要建设厂房3栋、生产线9条、仓库、员工宿舍、办公楼、水电、消防以及各项配套基础设施。主要设备有激光切割机、加工中心、刨床、铣床、钻床、磨床、液压机等加工和检测设备。</t>
  </si>
  <si>
    <t>2019-350123-29-03-022070</t>
  </si>
  <si>
    <t>已完成2座厂房、3条生产线、综合楼、仓库、停车场、室外吊机、宿舍楼、配电室建设。进行设备调试。</t>
  </si>
  <si>
    <t>2022-XMDJ-00002682</t>
  </si>
  <si>
    <t>90.17%</t>
  </si>
  <si>
    <t>该项目已完成项目备案，正在进行厂房框架施工。</t>
  </si>
  <si>
    <t xml:space="preserve">第一季度：项目前期筹备；第二季度：项目动工建设；第三季度：生产线及配套设施建设；第四季度：生产线及配套设施建设。
</t>
  </si>
  <si>
    <t>建设一座仓储仓库、办公区、停车场以及购置自动化数控机床，全自动刨床、运输车辆等设备。</t>
  </si>
  <si>
    <t>福州市罗源县</t>
  </si>
  <si>
    <t>2022-08-30 10:07:43</t>
  </si>
  <si>
    <t>2022-XMDJ-00002685</t>
  </si>
  <si>
    <t>完成厂房升级建设，正在订购、安装、调试新增设备。</t>
  </si>
  <si>
    <t>项目占地面积46.37亩，总建筑面积37600平方米，建设厂房、办公楼、宿舍楼、仓库及其他附属配套设施，购置震动给料机、破碎机、震动筛、洗砂机、制砂机等设备。本项目已与连江县蓼沿乡旗溪村陈美英矿山尾矿签订供货合同。项目建成投产后，预计可年产90万立方机制砂。</t>
  </si>
  <si>
    <t>2019-350123-42-03-011196</t>
  </si>
  <si>
    <t>2022-XMDJ-00002686</t>
  </si>
  <si>
    <t>96.37%</t>
  </si>
  <si>
    <t>项目已完成生产线基础设施建设，正在进行生产线设备安装以及设备防护安装。</t>
  </si>
  <si>
    <t>第一季度：进行项目基础设施建设；第二季度：旧石材厂房升级改造；第三季度：旧石材厂房升级改造；第四季度：厂房的主体结构安装以及加固钢结构。</t>
  </si>
  <si>
    <t>总建筑面积22920平方米，计划新建生产车间6栋，生产线12条，购置径向挤压制管机、芯模振动制管机、水泥管滚焊机、龙门吊等生产设备12套以及建设综合楼、绿化带、停车场、配电房等配套基础设施。</t>
  </si>
  <si>
    <t>2112-350123-04-01-311749</t>
  </si>
  <si>
    <t>2022-08-30 10:07:44</t>
  </si>
  <si>
    <t>2022-XMDJ-00002691</t>
  </si>
  <si>
    <t>129.07%</t>
  </si>
  <si>
    <t>已完成1栋厂房、管理房、停车场、2条生产线建设，正在进行厂房、宿舍、配电房以及配套设施建设。</t>
  </si>
  <si>
    <t>第一季度：完成管理房建设，进行设备安装；第二季度：完成1条生产线、停车场建设；第三季度：完成1栋厂房、宿舍；第四季度：完成配电室、仓库建设。</t>
  </si>
  <si>
    <t>项目规划用地42000㎡，主要建设面积42900㎡，主要建设厂房、生产线、仓库、员工宿舍、办公楼、水电、消防以及各项配套基础设施。主要设备有材料机、激光切割机、立式加工中心、铣床、电动攻丝机、砂轮机、台式钻床、车床、组装工位等。</t>
  </si>
  <si>
    <t>2019-350123-35-03-016925</t>
  </si>
  <si>
    <t>2022-XMDJ-00002692</t>
  </si>
  <si>
    <t>90.71%</t>
  </si>
  <si>
    <t>已完成可研、节能审查、环评等前期工作，目前旧设备拆除完成70%。部分设备采购。</t>
  </si>
  <si>
    <t xml:space="preserve">第一季度：项目前期工作；第二季度：项目前期工作；第三季度：项目前期工作；第四季度：动工建设。
</t>
  </si>
  <si>
    <t>福建三钢闽光股份有限公司产能置换（罗源闽光部分）及配套项目主要内容：在炼铁1250m3高炉系统一座，炼钢120吨转炉一座，与生产系统配套的1×200m2烧结生产线，五机五流异型坯连铸机一台，综合原料场二期，钢渣、水渣处理、铁路、净水、管道线路等公辅系统设施，同时配套建设年产130万吨H型钢生产线一条，项目采用国内领先的生产工艺，研发国际先进的H型钢品种，实现产品的高性能、高质量(详见闽经信备[2018]A130003号文）基础上,根据闽工信函新材[2021] 512号文，建设110吨转炉一座（新疆转移产能100万吨，淘汰限制类50吨转炉二座）。配套建设七机七流方坯连铸机二台，LF炉一座，预留VD炉一座，管道线路等配套设施。淘汰落后装备，实现提质增效。</t>
  </si>
  <si>
    <t>2111-350123-07-02-447266</t>
  </si>
  <si>
    <t>年产5000吨混合型微生物饲料添加剂项目</t>
  </si>
  <si>
    <t>2022-XMDJ-00002694</t>
  </si>
  <si>
    <t>完成厂房、办公楼升级建设，正在订购、安装、调试新增设备。</t>
  </si>
  <si>
    <t>项目分两期建设，主要建设厂房、原料库、成品库、宿舍、办公楼及附属设施，设置生产线。项目建成后，可年产5000吨微生物饲料添加剂。</t>
  </si>
  <si>
    <t>2017-350123-26-03-062815</t>
  </si>
  <si>
    <t>2022-XMDJ-00002698</t>
  </si>
  <si>
    <t>111.16%</t>
  </si>
  <si>
    <t>正在进行项目ktv包间的土建及内装修工作</t>
  </si>
  <si>
    <t>第一季度：进行宴会厅建设；第二季度：进行包间\KTV建设；第三季度：进行包间\KTV建设；第四季度：进行包间\KTV建设。</t>
  </si>
  <si>
    <t>项目规划落地于鉴江镇鉴江村，规划用地28亩。该项目是集餐饮、住宿、会议接待、休闲为一体的综合性酒店。项目计划建设具以民俗文化为特色的餐饮包间、大型宴会厅、酒店房问以及点球室、棋牌室、KTV等休闲娱乐场所、多功能会议室,健身房、配套建设停车场、道路及消防等基础设施。</t>
  </si>
  <si>
    <t>2020-350123-61-03-035820</t>
  </si>
  <si>
    <t>2022-XMDJ-00002699</t>
  </si>
  <si>
    <t>92.78%</t>
  </si>
  <si>
    <t>完成厂房、办公楼升级改造建设，正在进行设备订购、安装、调试。</t>
  </si>
  <si>
    <t>项目总建筑面积42523 平方米，建设厂房、宿舍楼、办公楼、仓库及其他附属配套设施，购买自动切割机、磨边机、钢化炉等先进设备，安装生产流水线。</t>
  </si>
  <si>
    <t>2020-350123-30-03-005849</t>
  </si>
  <si>
    <t>强迪纶年产8000吨无纺布及6000吨纱锭建设技术升级改造项目</t>
  </si>
  <si>
    <t>2022-XMDJ-00002702</t>
  </si>
  <si>
    <t>96.3%</t>
  </si>
  <si>
    <t>项目己完成土建基础设施建设,正在进行旧石材厂房升级改造以及生产线基础设施建设。</t>
  </si>
  <si>
    <t xml:space="preserve">第一季度：进行项目土建基础设施建设；第二季度：旧石材厂房拆除；第三季度：进行生产线项目基础设施建设；第四季度：厂房的主体结构安装以及加固钢结构。
</t>
  </si>
  <si>
    <t>规划用地面积16.89亩，项目改造原有的无纺布及纱锭加工生产线，通过购置全自动离心脱水机、纺纱机、双道夫预梳理机等先进工艺和设备（未使用锭轴长 1200 毫米及以下的半自动卷绕设备），使产品质量更加精细和精准，产品更高端。</t>
  </si>
  <si>
    <t>2103-350123-07-02-462412</t>
  </si>
  <si>
    <t>2022-08-30 10:07:47</t>
  </si>
  <si>
    <t>侨源气体配套闽光钢铁2号40000Nm3/h空分装置改扩建项目</t>
  </si>
  <si>
    <t>2022-XMDJ-00002704</t>
  </si>
  <si>
    <t>第一季度：进行设备安装调试；第二季度：进行设备安装调试。</t>
  </si>
  <si>
    <t>建设一套40000Nm3/h空分装置及配套设施。总占地面积6000平方米，不新增用地。</t>
  </si>
  <si>
    <t>2018-350123-26-03-004733</t>
  </si>
  <si>
    <t>该项目已完成设备调试并试运行，试运行期间设备正常，目前已投产。</t>
  </si>
  <si>
    <t>2022-XMDJ-00002705</t>
  </si>
  <si>
    <t>122.86%</t>
  </si>
  <si>
    <t>已完成旗杆林修缮、旅游服务中心、停车场、民宿、农家饭店、城门楼建设，正在进行耕读文化馆、文化广场、停车场建设。</t>
  </si>
  <si>
    <t>第一季度：完成特色民宿、农家饭店、旅游服务中心建设；第二季度：完成旅客停车场及旅游公测等配套设置建设；第三季度：完成文化广场和耕读文化馆建设；第四季度：完成旗杆文化展示馆及民俗体验区建设。</t>
  </si>
  <si>
    <t>项目占地500亩，建筑面积48500平方米，主要新建农家客舍、农家饭店、旅游公厕、停车场、游客服务中心、茶文化展示馆、闽剧文化展示馆、民俗体验区以及各个观光区的旅游便道以及相关配套设施。主要设备有：观光游览车、智能监控设备、音响设备、照明设备、给排水设备、空调通风设备、电视系统、公共广播系统、自动控制系统、民宿用品设施、消防设备等。</t>
  </si>
  <si>
    <t>2019-350123-90-03-077254</t>
  </si>
  <si>
    <t>2022-XMDJ-00002710</t>
  </si>
  <si>
    <t>97.37%</t>
  </si>
  <si>
    <t xml:space="preserve">第一季度：进行厂房主体框架建设，及辅助设施建设；
第二季度：进行厂房主体框架建设，及辅助设施建设；
第三季度：进行厂房主体框架建设，及辅助设施建设；
第四季度：进行厂房主体框架建设，及辅助设施建设。
</t>
  </si>
  <si>
    <t>原料场经过环保封闭式改造后，其设计承载能力为36万吨，年出料量350万吨。（1）、在现有矿粉场改造建设约180M×180M的封闭料场；（2）、在现有焦炭及精粉场布置约112M×150M的精粉料棚、80M×160M的烧结球团矿料棚、165M×198M的焦炭料棚；（3）、封闭料场配套建设雨排水、物料增湿（降尘）喷淋、照明、环保、消防等设施。</t>
  </si>
  <si>
    <t>2018-350123-31-03-053832</t>
  </si>
  <si>
    <t>已完成2#、3#、4#料棚建设，已竣工。</t>
  </si>
  <si>
    <t>2022-XMDJ-00002711</t>
  </si>
  <si>
    <t>94.17%</t>
  </si>
  <si>
    <t>完成厂房、办公楼升级建设，正在订购、安装部分新增设备。</t>
  </si>
  <si>
    <t>项目总占地面积42.5亩，总建筑面积32000平方米，通过购买德国进口润滑油，仓储、销售，建设润滑油技术开发仓储基地。主要建设厂房、仓库、办公楼、宿舍楼及其他附属配套设施，可年销售8万吨润滑油。</t>
  </si>
  <si>
    <t>2020-350123-59-03-033487</t>
  </si>
  <si>
    <t>2022-XMDJ-00002715</t>
  </si>
  <si>
    <t>第一季度：厂房主体框架建设；第二季度：进行烧结机设备安装调试；第三季度：进行烧结机设备安装调试；第四季度：198m2烧结机投产</t>
  </si>
  <si>
    <t>198平米烧结机系统含有环冷机，原料处理系统，环保除尘系统，水处理系统，成品处理系统，电气自动化系统以及皮带运输系统。</t>
  </si>
  <si>
    <t>2020-350123-31-03-038630</t>
  </si>
  <si>
    <t>该项目已完成设备安装及调试，已竣工。</t>
  </si>
  <si>
    <t>2022-XMDJ-00002717</t>
  </si>
  <si>
    <t>完成厂房、办公楼升级建设，正在订购新增设备。</t>
  </si>
  <si>
    <t>项目用地面积50103平方米，主要建设生产车间，仓库，办公楼，宿舍楼，实验室等15栋建筑物，总建筑面积46023平方米，设置生产线9条，分三期投资建设，其中一期年产成品12万吨多功能干粉砂浆。产品用途：建筑辅材，抹面砌砖砂浆，保湿砂浆，抗裂砂浆，粘结砂浆。</t>
  </si>
  <si>
    <t>2018-350123-30-03-035864</t>
  </si>
  <si>
    <t>2022-XMDJ-00002719</t>
  </si>
  <si>
    <t xml:space="preserve">第一季度：生产线基础设施建设及购置设备；第二季度：生产线设备安装、调试、投产。
</t>
  </si>
  <si>
    <t>项目改造原有的饲料加工生产线，通过购置提升机、刮板机、粉碎机、制粒系统、油脂喷涂机等先进工艺和饲料加工设备，将原有的生产线进行升级，使产品质量更加精细和精准，产品更高端，工艺流程有：原料接收(粒料、粕粉料)、清理、粉碎、配料、混合、制粒、液体添加、通风与除尘、成品包装贮存和发放。</t>
  </si>
  <si>
    <t>2020-350123-13-03-031113</t>
  </si>
  <si>
    <t>项目已完成生产线基础设施建设，设备购置，已完成设备安装，正在调试。</t>
  </si>
  <si>
    <t>丰得利PE材料塑胶产品加工项目</t>
  </si>
  <si>
    <t>2022-XMDJ-00002722</t>
  </si>
  <si>
    <t>91.75%</t>
  </si>
  <si>
    <t xml:space="preserve">第一季度：厂房升级建设并开始订购设备；第二季度：订购设备；第三季度：安装调试设备；第四季度：安装调试设备。
</t>
  </si>
  <si>
    <t>项目总建筑面积46080平方米。第一期建成厂房7座、仓库1座、办公楼1栋、宿舍楼1栋、生产线21条，年产20万吨鲍鱼养殖笼。</t>
  </si>
  <si>
    <t>2018-350123-29-03-038220</t>
  </si>
  <si>
    <t>2022-XMDJ-00002731</t>
  </si>
  <si>
    <t xml:space="preserve">第一季度：进行厂房主体及外部建设；第二季度：完成厂房建设并订购设备；第三季度：订购设备并安装；第四季度：进行设备安装、调试并投产。
</t>
  </si>
  <si>
    <t>项目在原地恒多功能干粉砂浆项目基础上进行技术升级改造，修缮原石材厂房，新增高性能混凝土减水剂自动化生产线，配置完善齐全的国内先进先进生产工艺和设备，实现智能、节能、环保、增产。技改后，预计年产90万吨多功能干粉砂浆。</t>
  </si>
  <si>
    <t>2106-350123-07-02-477176</t>
  </si>
  <si>
    <t>完成厂房建设与生产线安装，正在进行生产线调试并试投产。</t>
  </si>
  <si>
    <t>2022-XMDJ-00002732</t>
  </si>
  <si>
    <t>101.17%</t>
  </si>
  <si>
    <t>第一季度：进行起步溪沈厝段防洪工程（右岸）防浪墙施工；第二季度：完成起步溪沈厝段防洪工程（右岸）防浪墙施工，进行道路施工；第三季度：完成道路施工；第四季度：竣工。</t>
  </si>
  <si>
    <t>项目由护国溪潮格至杭山段防洪工程（左岸）、罗源县起步镇农田灌排罗星南渠修建工程、罗源县起步镇溪子溪排洪渠修建工程、罗源县起步镇产业园-三产融合示范区排水渠改扩建（一期）工程、护国溪潮格至杭山段防洪工程（右岸）、罗源起步溪洋北至上长治段防洪工程（左岸）、罗源县护国溪杭山至蒋店段防洪工程（左岸）和起步溪沈厝段防洪工程（右岸）组成</t>
  </si>
  <si>
    <t>护国溪潮格至杭山段防洪工程（左岸）、护国溪潮格至杭山段防洪工程（右岸）、起步溪沈厝段防洪工程（右岸）、罗源县护国溪杭山至蒋店段防洪工程（左岸）、罗源县起步镇产业园-三产融合示范区排水渠改扩建（一期）工程、罗源县起步镇农田灌排罗星南渠修建工程、罗源县起步镇溪子溪排洪渠修建工程、罗源起步溪洋北至上长治段防洪工程（左岸）等工程竣工</t>
  </si>
  <si>
    <t>2022-XMDJ-00002733</t>
  </si>
  <si>
    <t xml:space="preserve">第一季度：完成部分厂房建设；第二季度：完成厂房建设并订购设备；第三季度：订购设备并安装；第四季度：进行设备安装、调试并投产。
</t>
  </si>
  <si>
    <t>项目总建筑面积45500平方米。一期建设办公楼1栋、生产车间、厂房、宿舍楼、仓库及其他附属配套设施设置4条生产流水线，年产机制砂330万立方米。本项目已与连江县蓼沿乡浦边村百带洋乌石岗矿山签订供货合同。</t>
  </si>
  <si>
    <t>2020-350123-42-03-088929</t>
  </si>
  <si>
    <t>完成厂房、办公楼、宿舍楼建设，完成设备订购、安装、调试，正在进行试投产。</t>
  </si>
  <si>
    <t>2022-XMDJ-00002735</t>
  </si>
  <si>
    <t>100.4%</t>
  </si>
  <si>
    <t>已完成厂房建设，具备竣工条件。</t>
  </si>
  <si>
    <t xml:space="preserve">第一季度：继续开展厂房建设；第二季度：开始安装设备；第三季度：完成设备安装并调试；第四季度：完成工程建设，具备投产条件。
</t>
  </si>
  <si>
    <t>项目选址于西兰乡石别下新村73号（原福捷石材），办公楼进行内部装修，其他厂房及车间等新建，占地面积20亩。建设内容包含酿造车间、存储车间、包装车间、检测车间、成品仓库、办公楼、工人宿舍。主要设备包含蒸饭机、压榨机、过滤机、包装机、储酒罐。建成酿酒生产线5条、包装生产线5条。</t>
  </si>
  <si>
    <t>年产3万吨萤石球项目</t>
  </si>
  <si>
    <t>2022-XMDJ-00002737</t>
  </si>
  <si>
    <t>第一季度：开展设备安装并调试；第二季度：完成设备安装具备投产条件；第三季度：竣工投产。</t>
  </si>
  <si>
    <t>项目占地面积20亩，主要外购萤石粉进行加工，利用低品位萤石粉，通过提纯生产高强度萤石球团。萤石球主要作为钢铁产品添加剂，可促进铁水流动，为钢铁企业上下游产业链项目。工程主要包括生产车间和生产装置、原辅材料库、成品库等，以及供电、供水和办公、生活及其他基础配套设施</t>
  </si>
  <si>
    <t>2101-350123-04-01-574460</t>
  </si>
  <si>
    <t>已完成厂房建设，设备安装等，已竣工。</t>
  </si>
  <si>
    <t>2022-XMDJ-00002739</t>
  </si>
  <si>
    <t>董智先  钟凤金</t>
  </si>
  <si>
    <t>99.92%</t>
  </si>
  <si>
    <t>正在进行消防水池砖膜抹灰工程以及桩位放样施工建设等</t>
  </si>
  <si>
    <t>第一季度：完成前期准备；第二季度：土地平整；第三季度：土地平整；第四季度：项目主体建设。</t>
  </si>
  <si>
    <t>项目用地面积8186平方米，建设一栋教学综合楼、室外活动场地、跑道、围墙、绿化、消防仪器设备等室外配套工程、土石方工程。幼儿园共设置18个教学班，容纳学生人数630人，总建筑面积6975平方米。</t>
  </si>
  <si>
    <t>福建省福州市罗源县松山镇</t>
  </si>
  <si>
    <t>2022-XMDJ-00002740</t>
  </si>
  <si>
    <t>103.4%</t>
  </si>
  <si>
    <t>已完成用水用电，操场及其他配套设施建设。</t>
  </si>
  <si>
    <t>第一季度：提升营地配套设施建设，完善宿舍楼、教学点建设；第二季度：提升营地配套设施建设，完善宿舍楼、教学点建设；第三季度：提升营地配套设施建设，完善宿舍楼、教学点建设；第四季度：项目基本建成。</t>
  </si>
  <si>
    <t>主要建筑面积13550平方米，主要建设内容含演出报告厅、师生宿舍楼3座、实训操场、食堂、多谋体娱乐活动中心、农耕体验园、CS野战实训基地等。主要设备含娱乐设施、军事训练设备、餐饮设备、住宿设备等。</t>
  </si>
  <si>
    <t>2022-XMDJ-00002744</t>
  </si>
  <si>
    <t>97.14%</t>
  </si>
  <si>
    <t>第一季度：计划完成主体建筑建设；第二季度：计划竣工投产。</t>
  </si>
  <si>
    <t>项目用地面积约200亩，一期拟建办公楼1栋及“智慧园区”管理中心、实验室、林产品质量检验检测中心、电教化教室等；二期建成现代林业科技试验示范区，购置智能化、自动化设备，建设180亩种苗培育场及引水工程、景观步道、景观防护林带、科技推广示范讲解点、科普展示廊、停车场等配套设施。</t>
  </si>
  <si>
    <t>2103-350123-04-01-896870</t>
  </si>
  <si>
    <t>已完成项目主体建设，种植园区建设，现竣工投产。</t>
  </si>
  <si>
    <t>2022-XMDJ-00002745</t>
  </si>
  <si>
    <t>第一季度：周边设施建设；第二季度：周边设施建设；第三季度：周边设施建设；第四季度：计划竣工验收。</t>
  </si>
  <si>
    <t>占地面积约300亩，一期通过整治农村生活污水、房前屋后环境提升村容村貌，土地流转、挖掘革命老区、旅游厕所、莲花山风景区、畲族文化等旅游资源建设特色畲村；二期打造集特色农业、休闲观光、生态旅游为一体的畲族风情休闲旅游产业。</t>
  </si>
  <si>
    <t>2020-350123-90-03-078664</t>
  </si>
  <si>
    <t>项目基本已完成主体建筑建设，竣工验收完成</t>
  </si>
  <si>
    <t>2022-XMDJ-00002746</t>
  </si>
  <si>
    <t>第一季度：计划完成项目前期审批工作；第二季度：完成设计与招投标工作；第三季度：进场施工，进行土地平整；第四季度：进行田径场建设。</t>
  </si>
  <si>
    <t>项目主要改扩建三中田径场，新建综合教学楼及相关配套设施。</t>
  </si>
  <si>
    <t>2022-XMDJ-00002748</t>
  </si>
  <si>
    <t>98.64%</t>
  </si>
  <si>
    <t>项目己完成旧石材厂房升级改造，正在进行设备安装。</t>
  </si>
  <si>
    <t>第一季度：旧厂房升级改造；第二季度：厂房主体建设；第三季度：厂房主体建设及设备购置；第四季度：厂房主体建设及设备购置。</t>
  </si>
  <si>
    <t>2019-08</t>
  </si>
  <si>
    <t>项目对原利利废弃石渣回收处理综合再生利用项目进行技术升级改造，项目主要利用废弃石渣生产石子和干拌砂浆辅助材料,在原有厂区内建设砂石仓储、破碎、制砂车间3个以及购置破碎设备、制砂设备、筛分设备、洗砂设备</t>
  </si>
  <si>
    <t>2019-350123-42-03-015225</t>
  </si>
  <si>
    <t>2022-08-30 10:07:52</t>
  </si>
  <si>
    <t>新科星年产100万立方米新型环保建材建设项目</t>
  </si>
  <si>
    <t>2022-XMDJ-00002749</t>
  </si>
  <si>
    <t>项目已完成土建基础设施建设以及新建厂房，正在进行设备安装。</t>
  </si>
  <si>
    <t>第一季度：进行项目土建基础设施建设；第二季度：厂房主体建设；第三季度：厂房主体建设；第四季度：设备购置。</t>
  </si>
  <si>
    <t>项目总建筑面积28000平方米，新建综合楼1栋，生产车间10栋、购置生产设备5套，建设5条生产线，每条生产线年产20万立方米加气混凝土砖块以及建设绿化带、停车场、道路等配套设施。</t>
  </si>
  <si>
    <t>2020-350123-30-03-020168</t>
  </si>
  <si>
    <t>年产700吨阀门机和管道配件加工项目技术升级改造</t>
  </si>
  <si>
    <t>2022-XMDJ-00002750</t>
  </si>
  <si>
    <t>106.14%</t>
  </si>
  <si>
    <t>项自己完成土建基础设施建设，以及新建厂房，正在安装设备。</t>
  </si>
  <si>
    <t xml:space="preserve">第一季度：进行项目土建基础设施建设；第二季度：厂房主体建设；第三季度：厂房的主体结构安装以及加固钢结构；第四季度：厂房的主体结构安装以及加固钢结构。
</t>
  </si>
  <si>
    <t>项目落地洪洋乡原大力废弃旧石材厂区，改造原有的水利阀门加工生产线，主要工艺流程：外购钢材-冲压-钻孔-焊接-组装，购置卧式车床、马鞍车床、龙门铣床等先进工艺设备，将原有的生产线进行升级改造，使产品更精细更符合市场需求。</t>
  </si>
  <si>
    <t>2103-350123-07-02-498334</t>
  </si>
  <si>
    <t>2022-XMDJ-00002751</t>
  </si>
  <si>
    <t>第一季度完成设计；第二季度计划项目前期评审；第三季度土地平整，桩基建设；第四季度完成桩基建设工作。</t>
  </si>
  <si>
    <t>本项目宗地总面积为10585平方米；主体建筑性质为住宅；建筑总面积41281.50平方米；主要建设内容为27层3幢普通商品房,配套设施包括文体活动中心、居家养老服务用房、社区卫生室。技术指标为建筑容积率不高于3.90，不低于1.10；建筑限高不高于80m；建筑密度不高于22%，不低于0%；绿地率不低于35%。</t>
  </si>
  <si>
    <t>商品房</t>
  </si>
  <si>
    <t>2022-XMDJ-00002752</t>
  </si>
  <si>
    <t>待审核</t>
  </si>
  <si>
    <t xml:space="preserve">第一季度：厂房的主体结构安装以及加固钢结构；第二季度：购置设备并进行生产线建设；第三季度：设备安装、调试、竣工投产。	</t>
  </si>
  <si>
    <t>总建筑面积36500平方米，主要通过成型机对可发性聚苯乙烯原料进行加水进行加热、冷却、成型、打包、入库。同时应用数字技术来实现智能化生产、建立市场分析大数据库，提升生产数量和生产效率，提高市场竞争力。主要建设生产车间8个、购置智能化生产设备8套以及附属配套设施。</t>
  </si>
  <si>
    <t>2018-350123-29-03-069442</t>
  </si>
  <si>
    <t>2022-08-30 09:46:56</t>
  </si>
  <si>
    <t>项目已完成土建基础设施，正在进行厂场升级改造。</t>
  </si>
  <si>
    <t>2022-XMDJ-00002757</t>
  </si>
  <si>
    <t>93.55%</t>
  </si>
  <si>
    <t>项目正在进行二楼楼板建设，固化楼板工程。</t>
  </si>
  <si>
    <t>第一季度：场地平整、动工建设；第二季度：主体建设；第三季度：配套项目建设；第四季度：完成后期收尾工作。</t>
  </si>
  <si>
    <t>项目主要建设五层综合训练楼、食堂、厕所、训练场地、器材室、靶场、道路、绿化及相关配套设施等。总建筑面积4089平方米。</t>
  </si>
  <si>
    <t>凤山镇方厝村</t>
  </si>
  <si>
    <t>2022-XMDJ-00002785</t>
  </si>
  <si>
    <t>96.24%</t>
  </si>
  <si>
    <t>项目正在进行设备调试，准备进入试生产阶段</t>
  </si>
  <si>
    <t>第一季度进行厂房装修；第二季度进行厂房装修；第三设备进场；第四季度设备进场。</t>
  </si>
  <si>
    <t>租赁福州台商投资区创业园4号厂房，租赁面积9958.74平方米。购置正极挤压涂布机、负极挤压涂布机、负极自动连续分条机等设备30套，设置生产线2条，研发线1条，研发生产动力储能锂电池。</t>
  </si>
  <si>
    <t>2109-350123-04-01-971157</t>
  </si>
  <si>
    <t>福建省福州市罗源县松山镇福州台商投资区松山片区</t>
  </si>
  <si>
    <t>2022-XMDJ-00002789</t>
  </si>
  <si>
    <t>94.06%</t>
  </si>
  <si>
    <t>第一季度：进行地块土地平整、桩基工程；第二季度：进行地块土地平整、桩基工程；第三季度：厂房主体框架建设；第四季度：厂房主体结构基本完成。</t>
  </si>
  <si>
    <t>主要建筑物建筑面积：20000平方米，计容建筑面积为24496.67平方米，建设厂房3栋、生产线3条、办公楼1栋、停车场、消防与配套设施等，购买设备20台套，年产1000吨新能源汽车机壳与电池箱体，300套高端汽车模具和110套智能化生产设备。</t>
  </si>
  <si>
    <t>2108-350123-04-01-612555</t>
  </si>
  <si>
    <t>2022-08-30 10:07:57</t>
  </si>
  <si>
    <t>2022-XMDJ-00002795</t>
  </si>
  <si>
    <t>20%</t>
  </si>
  <si>
    <t>建设生产厂房2栋、仓库4栋、生产线2条、购买设备70套等，年印刷软包装产品15000万只。其中一期主要建筑物建筑面积27700平方米，建设厂房1栋，仓库2栋，生产线1条，年产印刷软包装产品8000万只。</t>
  </si>
  <si>
    <t>2018-350123-23-03-055141</t>
  </si>
  <si>
    <t>2022-08-30 09:46:57</t>
  </si>
  <si>
    <t>2022-XMDJ-00002814</t>
  </si>
  <si>
    <t>111.25%</t>
  </si>
  <si>
    <t>第一季度：完成办公大楼装修；第二季度：开展货物堆场平整建设；第三季度：建设交易中心；第四季度：采购运输车、叉车等运输设备，投入运营。</t>
  </si>
  <si>
    <t>主要建设综合办公楼1栋、厂区停车场、物流仓储中心、产品堆场和交易中心等。开展仓储、中转换装、快运、运输代理等物流服务。预计年交易金额可达1.2亿元。项目建成后，将辐射罗源湾北岸经济圈，示范带动区域物流园区规范建设，形成集资源物流、产品交易、货物配载、仓储运输和综合服务为一体的物流园区项目。</t>
  </si>
  <si>
    <t>现代物流</t>
  </si>
  <si>
    <t>2020-350123-54-03-082967</t>
  </si>
  <si>
    <t>福建省福州市罗源县碧里村</t>
  </si>
  <si>
    <t>完成办公大楼、交易中心、货物堆场建设 ，运输车辆采购，投入运营。</t>
  </si>
  <si>
    <t>2022-XMDJ-00003009</t>
  </si>
  <si>
    <t>第一季度：计划前期工作；
第二季度：完成招投标工作并动工建设；
第三季度：基础建设工程；
第四季度：基础建设工程。</t>
  </si>
  <si>
    <t>项目包含一期公安局技术用房项目和二期城关派出所暖警工程建设。占地面积110008平方米，主要建设一栋九层的业务技术用房及停车场、附属配套设施等，总建筑面积9200平方米；改建城关派出所，完善派出所基础设施建设。</t>
  </si>
  <si>
    <t>公检法司</t>
  </si>
  <si>
    <t>2022-XMDJ-00003092</t>
  </si>
  <si>
    <t>103.73%</t>
  </si>
  <si>
    <t>第一季度：计划1-5层装修建设；第二季度：剩余楼层装修工作；第三季度：计划竣工验收；第四季度：投产使用。</t>
  </si>
  <si>
    <t>建筑总面积为20955平方米，总高42.1米，地上10层，地下1层。</t>
  </si>
  <si>
    <t>2017-350123-83-01-027133</t>
  </si>
  <si>
    <t>项目大楼已竣工验收，现已投入使用中。</t>
  </si>
  <si>
    <t>年产1万吨再造烟叶原料预处理线及配套仓库项目</t>
  </si>
  <si>
    <t>2022-XMDJ-00003094</t>
  </si>
  <si>
    <t>96.23%</t>
  </si>
  <si>
    <t>已完成一期项目与二期项目之间的道路建设工作。</t>
  </si>
  <si>
    <t>第一季度：一期项目竣工，二期项目前期谋划；第二季度：二期项目前期准备，风险评估；第三季度：二期进行项目审批事项；第四季度：二期项目初步设计。</t>
  </si>
  <si>
    <t>一期新建原料仓库、库区管理用房、叉车充电间、消防泵房、门房（含消控中心），总建筑面积20458平方米。配套给排水、变配电、照明、通风空调、信息化等系统及消防设施。配套建设道路、绿化、围墙、管线等室外工程。二期新建原料预处理工房、原料仓库，总建筑面积14400平方米。配置一条原料预处理生产线，处理能力5吨/小时，配套建设公用动力设施、信息系统、室外路网、绿化、围墙等。</t>
  </si>
  <si>
    <t>2022-08-30 10:06:16</t>
  </si>
  <si>
    <t>源申年产120万吨钢铁渣粉新建项目</t>
  </si>
  <si>
    <t>2022-XMDJ-00003104</t>
  </si>
  <si>
    <t>第一季度：进行前期手续办理；第二季度：动工；第三季度：进行土建基础工程施工；第四季度：开始厂房施工。</t>
  </si>
  <si>
    <t>项目用地面积86.3亩，建设一条年产120万吨钢铁渣粉立磨生产线，主要建设钢渣、镍渣尾渣堆棚、100万吨单筒回转式烘干机厂房、配料系统、尾渣立磨磨细厂房、二个8000吨钢铁渣粉库、办公楼、生活区及公辅设施，工序主要有：烘干工序、配料工序、尾渣立磨磨细工序。引进大型立磨生产线，购置安装三筒烘干机、热风炉、立磨、收尘器等先进设备。</t>
  </si>
  <si>
    <t>2112-350123-04-01-638052</t>
  </si>
  <si>
    <t>2022-XMDJ-00003105</t>
  </si>
  <si>
    <t>第一季度：进行项目前期手续办理；第二季度：进行项目前期手续办理；第三季度：进行项目前期手续办理；第四季度：开工建设。</t>
  </si>
  <si>
    <t>项目主要建筑物面积105000平方米。项目主要建设大型智能高端冶金成套装备及关键部件、高品质不锈钢产品生产线4条。项目新增LF精炼炉、大型节能电热处理炉等钢水精炼设备3台，树脂砂生产线设备45台。配套大型铣床、数控镗铣床、万吨液压机等加工设备20台。生产工艺流程为：工艺制定→电脑模拟→ 木模制作→造型→浇注→熔炼→分检测→入库。</t>
  </si>
  <si>
    <t>2112-350123-04-01-986047</t>
  </si>
  <si>
    <t>2022-XMDJ-00003106</t>
  </si>
  <si>
    <t>2022-XMDJ-00004318</t>
  </si>
  <si>
    <t>85%</t>
  </si>
  <si>
    <t>该项目场地清理基本完成，已签订施工合同，目前已进场施工。</t>
  </si>
  <si>
    <t>第一季度：进行项目前期手续办理；第二季度：进行项目前期手续办理；第三季度：进行项目前期手续办理；第四季度开工建设。</t>
  </si>
  <si>
    <t>项目主要建筑物面积约65000平方米。新建研发科技大楼1座，厂房3栋，办公楼1座，仓库1座及公共配套设施，生产工艺：管材生产采用卷板焊接、辊压成型、光亮固溶等技术，管件生产采用激光切割、水胀成型及光亮固溶等技术。新增生产能力：年产绿色抗菌不锈钢管材、管件、制品8万吨。</t>
  </si>
  <si>
    <t>2112-350123-04-01-892226</t>
  </si>
  <si>
    <t>该项目场地清理已基本完成，目前已进场施工。</t>
  </si>
  <si>
    <t>2022-XMDJ-00003107</t>
  </si>
  <si>
    <t>2022-XMDJ-00004319</t>
  </si>
  <si>
    <t>72%</t>
  </si>
  <si>
    <t>该项目场地正在平整，目前桩基已进场施工。</t>
  </si>
  <si>
    <t>项目计划建设研发中心、机械性能实验室、焊接试验室、加工厂房、成品仓库、综合办公楼、物流中心等，项目建成后年可年产5万吨高品质不锈钢管、10万只特种阀门及5万套阀门铸件。</t>
  </si>
  <si>
    <t>2112-350123-04-01-395247</t>
  </si>
  <si>
    <t>2022-XMDJ-00003109</t>
  </si>
  <si>
    <t>张昆鹏</t>
  </si>
  <si>
    <t>第一季度：进行项目前期手续办理；第二季度：进行项目前期手续办理；第三季度：开工建设；第四季度：基础建设。</t>
  </si>
  <si>
    <t>建设廊道主干线长6.5公里（其中：隧道长3.58公里、桁架桥长2.92公里）。拟分两期建设，一期建设主干线4.56公里（其中：隧道长3.58公里、桁架桥长0.98公里）、7座转运站、8套变电站供电设备、4套污水处理设备。</t>
  </si>
  <si>
    <t>年产10万吨再生铝及圆铸锭项目</t>
  </si>
  <si>
    <t>2022-XMDJ-00003114</t>
  </si>
  <si>
    <t>60%</t>
  </si>
  <si>
    <t>目前报送单体方案及施工图设计；桩基完成试桩。</t>
  </si>
  <si>
    <t>建设项目厂房和项目生产线及其辅助设施。</t>
  </si>
  <si>
    <t>2022-08-30 10:06:25</t>
  </si>
  <si>
    <t>年产8万吨电子消费铝型材及年产10万吨新材料及精深加工系列项目</t>
  </si>
  <si>
    <t>2022-XMDJ-00003116</t>
  </si>
  <si>
    <t>70.35%</t>
  </si>
  <si>
    <t>基本完成挤压一车间A-C跨桩基施工，预计8月中旬完成挤压一车间A-B轴地下部分施工，钢结构队伍入场。目前正在协调生产用电情况。</t>
  </si>
  <si>
    <t>第一季度：完成土地出让、场地平整和设计工作；第二季度：开展一期厂房桩基施工和上部建设；第三季度：一期厂房土建部分完成建设；第四季度：一期厂房建成封顶。</t>
  </si>
  <si>
    <t>拟用地700亩，落地福州台商投资区松山片区，主要从事铝精深加工。</t>
  </si>
  <si>
    <t>2022-08-30 10:06:26</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</si>
</sst>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s>
  <fonts count="36">
    <font>
      <sz val="12"/>
      <name val="宋体"/>
      <charset val="134"/>
    </font>
    <font>
      <sz val="10"/>
      <name val="Arial"/>
      <charset val="0"/>
    </font>
    <font>
      <b/>
      <sz val="12"/>
      <name val="Arial"/>
      <charset val="0"/>
    </font>
    <font>
      <b/>
      <sz val="10"/>
      <name val="Arial"/>
      <charset val="0"/>
    </font>
    <font>
      <sz val="10"/>
      <name val="宋体"/>
      <charset val="0"/>
    </font>
    <font>
      <b/>
      <sz val="12"/>
      <name val="宋体"/>
      <charset val="134"/>
    </font>
    <font>
      <sz val="12"/>
      <name val="黑体"/>
      <charset val="134"/>
    </font>
    <font>
      <sz val="18"/>
      <name val="方正小标宋_GBK"/>
      <charset val="134"/>
    </font>
    <font>
      <b/>
      <sz val="10"/>
      <name val="宋体"/>
      <charset val="134"/>
    </font>
    <font>
      <b/>
      <sz val="22"/>
      <name val="宋体"/>
      <charset val="134"/>
    </font>
    <font>
      <sz val="10"/>
      <name val="宋体"/>
      <charset val="134"/>
    </font>
    <font>
      <sz val="10"/>
      <name val="Arial"/>
      <charset val="134"/>
    </font>
    <font>
      <sz val="11"/>
      <name val="宋体"/>
      <charset val="134"/>
    </font>
    <font>
      <b/>
      <sz val="9"/>
      <name val="宋体"/>
      <charset val="134"/>
    </font>
    <font>
      <sz val="10"/>
      <color rgb="FFFF0000"/>
      <name val="宋体"/>
      <charset val="0"/>
    </font>
    <font>
      <sz val="9"/>
      <name val="宋体"/>
      <charset val="134"/>
    </font>
    <font>
      <b/>
      <sz val="10"/>
      <name val="宋体"/>
      <charset val="0"/>
    </font>
    <font>
      <sz val="11"/>
      <color indexed="8"/>
      <name val="宋体"/>
      <charset val="134"/>
    </font>
    <font>
      <sz val="11"/>
      <color indexed="62"/>
      <name val="宋体"/>
      <charset val="134"/>
    </font>
    <font>
      <sz val="11"/>
      <color indexed="20"/>
      <name val="宋体"/>
      <charset val="134"/>
    </font>
    <font>
      <sz val="11"/>
      <color indexed="9"/>
      <name val="宋体"/>
      <charset val="134"/>
    </font>
    <font>
      <u/>
      <sz val="11"/>
      <color indexed="12"/>
      <name val="宋体"/>
      <charset val="134"/>
    </font>
    <font>
      <u/>
      <sz val="11"/>
      <color indexed="20"/>
      <name val="宋体"/>
      <charset val="134"/>
    </font>
    <font>
      <b/>
      <sz val="11"/>
      <color indexed="54"/>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s>
  <fills count="19">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45"/>
        <bgColor indexed="64"/>
      </patternFill>
    </fill>
    <fill>
      <patternFill patternType="solid">
        <fgColor indexed="26"/>
        <bgColor indexed="64"/>
      </patternFill>
    </fill>
    <fill>
      <patternFill patternType="solid">
        <fgColor indexed="44"/>
        <bgColor indexed="64"/>
      </patternFill>
    </fill>
    <fill>
      <patternFill patternType="solid">
        <fgColor indexed="43"/>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51"/>
        <bgColor indexed="64"/>
      </patternFill>
    </fill>
    <fill>
      <patternFill patternType="solid">
        <fgColor indexed="62"/>
        <bgColor indexed="64"/>
      </patternFill>
    </fill>
    <fill>
      <patternFill patternType="solid">
        <fgColor indexed="57"/>
        <bgColor indexed="64"/>
      </patternFill>
    </fill>
  </fills>
  <borders count="18">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top style="thin">
        <color indexed="8"/>
      </top>
      <bottom style="thin">
        <color indexed="8"/>
      </bottom>
      <diagonal/>
    </border>
    <border>
      <left style="thin">
        <color indexed="8"/>
      </left>
      <right style="thin">
        <color indexed="8"/>
      </right>
      <top/>
      <bottom/>
      <diagonal/>
    </border>
    <border>
      <left style="thin">
        <color indexed="8"/>
      </left>
      <right/>
      <top style="thin">
        <color indexed="8"/>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0">
    <xf numFmtId="0" fontId="0" fillId="0" borderId="0">
      <alignment vertical="center"/>
    </xf>
    <xf numFmtId="42" fontId="0" fillId="0" borderId="0" applyFont="0" applyFill="0" applyBorder="0" applyAlignment="0" applyProtection="0">
      <alignment vertical="center"/>
    </xf>
    <xf numFmtId="0" fontId="17" fillId="3" borderId="0" applyNumberFormat="0" applyBorder="0" applyAlignment="0" applyProtection="0">
      <alignment vertical="center"/>
    </xf>
    <xf numFmtId="0" fontId="18" fillId="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5"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20" fillId="5"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17" fillId="7" borderId="11" applyNumberFormat="0" applyFont="0" applyAlignment="0" applyProtection="0">
      <alignment vertical="center"/>
    </xf>
    <xf numFmtId="0" fontId="20" fillId="4"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2" applyNumberFormat="0" applyFill="0" applyAlignment="0" applyProtection="0">
      <alignment vertical="center"/>
    </xf>
    <xf numFmtId="0" fontId="28" fillId="0" borderId="12" applyNumberFormat="0" applyFill="0" applyAlignment="0" applyProtection="0">
      <alignment vertical="center"/>
    </xf>
    <xf numFmtId="0" fontId="20" fillId="8" borderId="0" applyNumberFormat="0" applyBorder="0" applyAlignment="0" applyProtection="0">
      <alignment vertical="center"/>
    </xf>
    <xf numFmtId="0" fontId="23" fillId="0" borderId="13" applyNumberFormat="0" applyFill="0" applyAlignment="0" applyProtection="0">
      <alignment vertical="center"/>
    </xf>
    <xf numFmtId="0" fontId="20" fillId="9" borderId="0" applyNumberFormat="0" applyBorder="0" applyAlignment="0" applyProtection="0">
      <alignment vertical="center"/>
    </xf>
    <xf numFmtId="0" fontId="29" fillId="5" borderId="14" applyNumberFormat="0" applyAlignment="0" applyProtection="0">
      <alignment vertical="center"/>
    </xf>
    <xf numFmtId="0" fontId="30" fillId="5" borderId="10" applyNumberFormat="0" applyAlignment="0" applyProtection="0">
      <alignment vertical="center"/>
    </xf>
    <xf numFmtId="0" fontId="31" fillId="10" borderId="15" applyNumberFormat="0" applyAlignment="0" applyProtection="0">
      <alignment vertical="center"/>
    </xf>
    <xf numFmtId="0" fontId="17" fillId="11" borderId="0" applyNumberFormat="0" applyBorder="0" applyAlignment="0" applyProtection="0">
      <alignment vertical="center"/>
    </xf>
    <xf numFmtId="0" fontId="20" fillId="12" borderId="0" applyNumberFormat="0" applyBorder="0" applyAlignment="0" applyProtection="0">
      <alignment vertical="center"/>
    </xf>
    <xf numFmtId="0" fontId="32" fillId="0" borderId="16" applyNumberFormat="0" applyFill="0" applyAlignment="0" applyProtection="0">
      <alignment vertical="center"/>
    </xf>
    <xf numFmtId="0" fontId="33" fillId="0" borderId="17" applyNumberFormat="0" applyFill="0" applyAlignment="0" applyProtection="0">
      <alignment vertical="center"/>
    </xf>
    <xf numFmtId="0" fontId="34" fillId="11" borderId="0" applyNumberFormat="0" applyBorder="0" applyAlignment="0" applyProtection="0">
      <alignment vertical="center"/>
    </xf>
    <xf numFmtId="0" fontId="35" fillId="9" borderId="0" applyNumberFormat="0" applyBorder="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17" fillId="15" borderId="0" applyNumberFormat="0" applyBorder="0" applyAlignment="0" applyProtection="0">
      <alignment vertical="center"/>
    </xf>
    <xf numFmtId="0" fontId="17" fillId="8"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20" fillId="10" borderId="0" applyNumberFormat="0" applyBorder="0" applyAlignment="0" applyProtection="0">
      <alignment vertical="center"/>
    </xf>
    <xf numFmtId="0" fontId="20" fillId="16" borderId="0" applyNumberFormat="0" applyBorder="0" applyAlignment="0" applyProtection="0">
      <alignment vertical="center"/>
    </xf>
    <xf numFmtId="0" fontId="17" fillId="7" borderId="0" applyNumberFormat="0" applyBorder="0" applyAlignment="0" applyProtection="0">
      <alignment vertical="center"/>
    </xf>
    <xf numFmtId="0" fontId="17" fillId="9" borderId="0" applyNumberFormat="0" applyBorder="0" applyAlignment="0" applyProtection="0">
      <alignment vertical="center"/>
    </xf>
    <xf numFmtId="0" fontId="20" fillId="17" borderId="0" applyNumberFormat="0" applyBorder="0" applyAlignment="0" applyProtection="0">
      <alignment vertical="center"/>
    </xf>
    <xf numFmtId="0" fontId="17" fillId="8" borderId="0" applyNumberFormat="0" applyBorder="0" applyAlignment="0" applyProtection="0">
      <alignment vertical="center"/>
    </xf>
    <xf numFmtId="0" fontId="20" fillId="14" borderId="0" applyNumberFormat="0" applyBorder="0" applyAlignment="0" applyProtection="0">
      <alignment vertical="center"/>
    </xf>
    <xf numFmtId="0" fontId="20" fillId="18" borderId="0" applyNumberFormat="0" applyBorder="0" applyAlignment="0" applyProtection="0">
      <alignment vertical="center"/>
    </xf>
    <xf numFmtId="0" fontId="17" fillId="9" borderId="0" applyNumberFormat="0" applyBorder="0" applyAlignment="0" applyProtection="0">
      <alignment vertical="center"/>
    </xf>
    <xf numFmtId="0" fontId="20" fillId="18" borderId="0" applyNumberFormat="0" applyBorder="0" applyAlignment="0" applyProtection="0">
      <alignment vertical="center"/>
    </xf>
    <xf numFmtId="0" fontId="1" fillId="0" borderId="0"/>
  </cellStyleXfs>
  <cellXfs count="86">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Border="1" applyAlignment="1"/>
    <xf numFmtId="0" fontId="1" fillId="2" borderId="0" xfId="0" applyFont="1" applyFill="1" applyBorder="1" applyAlignment="1"/>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xf numFmtId="0" fontId="2" fillId="2" borderId="1" xfId="0"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0" fontId="1" fillId="2" borderId="1" xfId="0" applyFont="1" applyFill="1" applyBorder="1" applyAlignment="1"/>
    <xf numFmtId="0" fontId="4" fillId="0" borderId="1" xfId="0" applyFont="1" applyFill="1" applyBorder="1" applyAlignment="1"/>
    <xf numFmtId="0" fontId="0" fillId="0" borderId="0" xfId="0" applyFont="1" applyFill="1" applyAlignment="1">
      <alignment vertical="center" wrapText="1"/>
    </xf>
    <xf numFmtId="0" fontId="0" fillId="0" borderId="0" xfId="0" applyFill="1">
      <alignment vertical="center"/>
    </xf>
    <xf numFmtId="0" fontId="5" fillId="0" borderId="0" xfId="0" applyFont="1" applyFill="1" applyAlignment="1">
      <alignment vertical="center" wrapText="1"/>
    </xf>
    <xf numFmtId="0" fontId="0" fillId="0" borderId="0" xfId="0" applyFont="1" applyFill="1" applyAlignment="1">
      <alignment horizontal="justify" vertical="center" wrapText="1"/>
    </xf>
    <xf numFmtId="0" fontId="0" fillId="0" borderId="0" xfId="0" applyFont="1" applyFill="1" applyAlignment="1">
      <alignment vertical="center" wrapText="1"/>
    </xf>
    <xf numFmtId="0" fontId="0" fillId="0" borderId="0" xfId="0" applyFont="1" applyFill="1" applyAlignment="1">
      <alignment horizontal="center" vertical="center" wrapText="1"/>
    </xf>
    <xf numFmtId="0" fontId="6" fillId="0" borderId="0" xfId="0" applyFont="1" applyFill="1" applyAlignment="1">
      <alignment vertical="center"/>
    </xf>
    <xf numFmtId="0" fontId="7" fillId="0" borderId="0" xfId="0" applyFont="1" applyFill="1" applyAlignment="1">
      <alignment horizontal="center" vertical="center" wrapText="1"/>
    </xf>
    <xf numFmtId="0" fontId="7" fillId="0" borderId="0" xfId="0" applyFont="1" applyFill="1" applyAlignment="1">
      <alignment horizontal="justify" vertical="center" wrapText="1"/>
    </xf>
    <xf numFmtId="0" fontId="7" fillId="0" borderId="0" xfId="0" applyFont="1" applyFill="1" applyAlignment="1">
      <alignment horizontal="center" vertical="center" wrapText="1"/>
    </xf>
    <xf numFmtId="0" fontId="8" fillId="0" borderId="0" xfId="0" applyFont="1" applyFill="1" applyAlignment="1" applyProtection="1">
      <alignment horizontal="left" vertical="center"/>
    </xf>
    <xf numFmtId="0" fontId="9" fillId="0" borderId="0" xfId="0" applyFont="1" applyFill="1" applyAlignment="1" applyProtection="1">
      <alignment vertical="center" wrapText="1"/>
    </xf>
    <xf numFmtId="0" fontId="9" fillId="0" borderId="0" xfId="0" applyFont="1" applyFill="1" applyAlignment="1" applyProtection="1">
      <alignmen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justify"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1" fillId="0" borderId="3" xfId="0" applyFont="1" applyFill="1" applyBorder="1" applyAlignment="1">
      <alignment horizontal="justify" vertical="center" wrapText="1"/>
    </xf>
    <xf numFmtId="0" fontId="10" fillId="0" borderId="2" xfId="0" applyFont="1" applyFill="1" applyBorder="1" applyAlignment="1">
      <alignment horizontal="justify" vertical="center" wrapText="1"/>
    </xf>
    <xf numFmtId="0" fontId="1"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0" xfId="0" applyFont="1" applyFill="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12" fillId="0" borderId="6" xfId="0" applyFont="1" applyFill="1" applyBorder="1" applyAlignment="1">
      <alignment vertical="center" wrapText="1"/>
    </xf>
    <xf numFmtId="0" fontId="13" fillId="0" borderId="7" xfId="0" applyNumberFormat="1"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protection locked="0"/>
    </xf>
    <xf numFmtId="0" fontId="13" fillId="0" borderId="8" xfId="0" applyFont="1" applyFill="1" applyBorder="1" applyAlignment="1" applyProtection="1">
      <alignment horizontal="center" vertical="center" wrapText="1"/>
    </xf>
    <xf numFmtId="0" fontId="8" fillId="0" borderId="7" xfId="0" applyFont="1" applyFill="1" applyBorder="1" applyAlignment="1">
      <alignment horizontal="center" vertical="center" wrapText="1"/>
    </xf>
    <xf numFmtId="0" fontId="13" fillId="0" borderId="7" xfId="0" applyFont="1" applyFill="1" applyBorder="1" applyAlignment="1" applyProtection="1">
      <alignment horizontal="center" vertical="center" wrapText="1"/>
      <protection locked="0"/>
    </xf>
    <xf numFmtId="0" fontId="13" fillId="0" borderId="2" xfId="0" applyFont="1" applyFill="1" applyBorder="1" applyAlignment="1" applyProtection="1">
      <alignment horizontal="center" vertical="center" wrapText="1"/>
    </xf>
    <xf numFmtId="0" fontId="13" fillId="0" borderId="9" xfId="0" applyFont="1" applyFill="1" applyBorder="1" applyAlignment="1" applyProtection="1">
      <alignment horizontal="center" vertical="center" wrapText="1"/>
      <protection locked="0"/>
    </xf>
    <xf numFmtId="0" fontId="13" fillId="0" borderId="5" xfId="0" applyFont="1" applyFill="1" applyBorder="1" applyAlignment="1" applyProtection="1">
      <alignment horizontal="center" vertical="center" wrapText="1"/>
    </xf>
    <xf numFmtId="10" fontId="1" fillId="0" borderId="1" xfId="0"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2" xfId="0" applyFont="1" applyFill="1" applyBorder="1" applyAlignment="1">
      <alignment vertical="center" wrapText="1"/>
    </xf>
    <xf numFmtId="0" fontId="10"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4"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0" fontId="1"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15" fillId="0" borderId="3" xfId="0" applyFont="1" applyFill="1" applyBorder="1" applyAlignment="1">
      <alignment horizontal="justify" vertical="center" wrapText="1"/>
    </xf>
    <xf numFmtId="0" fontId="3" fillId="0" borderId="2" xfId="0" applyFont="1" applyFill="1" applyBorder="1" applyAlignment="1">
      <alignment horizontal="center" vertical="center" wrapText="1"/>
    </xf>
    <xf numFmtId="0" fontId="1" fillId="0" borderId="2" xfId="0" applyFont="1" applyFill="1" applyBorder="1" applyAlignment="1">
      <alignment horizontal="justify" vertical="center" wrapText="1"/>
    </xf>
    <xf numFmtId="0" fontId="1" fillId="0" borderId="2" xfId="0" applyFont="1" applyFill="1" applyBorder="1" applyAlignment="1">
      <alignment horizontal="center" vertical="center"/>
    </xf>
    <xf numFmtId="49" fontId="1" fillId="0" borderId="2"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16" fillId="0" borderId="2" xfId="0" applyFont="1" applyFill="1" applyBorder="1" applyAlignment="1">
      <alignment horizontal="center" vertical="center" wrapText="1"/>
    </xf>
    <xf numFmtId="0" fontId="1" fillId="0" borderId="7" xfId="0" applyFont="1" applyFill="1" applyBorder="1" applyAlignment="1">
      <alignment horizontal="center" vertical="center" wrapText="1"/>
    </xf>
    <xf numFmtId="176" fontId="1" fillId="0" borderId="2" xfId="0" applyNumberFormat="1" applyFont="1" applyFill="1" applyBorder="1" applyAlignment="1">
      <alignment horizontal="center" vertical="center"/>
    </xf>
    <xf numFmtId="0" fontId="15" fillId="0" borderId="2" xfId="0" applyFont="1" applyFill="1" applyBorder="1" applyAlignment="1">
      <alignment horizontal="justify" vertical="center" wrapText="1"/>
    </xf>
    <xf numFmtId="0" fontId="13"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4"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colors>
    <mruColors>
      <color rgb="00333333"/>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5"/>
  <sheetViews>
    <sheetView tabSelected="1" workbookViewId="0">
      <selection activeCell="J10" sqref="J10"/>
    </sheetView>
  </sheetViews>
  <sheetFormatPr defaultColWidth="9" defaultRowHeight="14.25"/>
  <cols>
    <col min="1" max="1" width="4.125" style="11" customWidth="1"/>
    <col min="2" max="2" width="12.625" style="14" customWidth="1"/>
    <col min="3" max="3" width="9.375" style="11" customWidth="1"/>
    <col min="4" max="4" width="9.125" style="11" customWidth="1"/>
    <col min="5" max="6" width="7.625" style="11" customWidth="1"/>
    <col min="7" max="8" width="7.625" style="15" customWidth="1"/>
    <col min="9" max="9" width="7.625" style="11" customWidth="1"/>
    <col min="10" max="10" width="9.125" style="11" customWidth="1"/>
    <col min="11" max="11" width="9.125" style="16" customWidth="1"/>
    <col min="12" max="12" width="7.125" style="11" customWidth="1"/>
    <col min="13" max="13" width="3.875" style="11" customWidth="1"/>
    <col min="14" max="16384" width="9" style="11"/>
  </cols>
  <sheetData>
    <row r="1" s="11" customFormat="1" spans="1:11">
      <c r="A1" s="17" t="s">
        <v>0</v>
      </c>
      <c r="B1" s="14"/>
      <c r="G1" s="15"/>
      <c r="H1" s="15"/>
      <c r="K1" s="16"/>
    </row>
    <row r="2" s="11" customFormat="1" ht="24" spans="1:13">
      <c r="A2" s="18" t="s">
        <v>1</v>
      </c>
      <c r="B2" s="19"/>
      <c r="C2" s="18"/>
      <c r="D2" s="18"/>
      <c r="E2" s="18"/>
      <c r="F2" s="18"/>
      <c r="G2" s="20"/>
      <c r="H2" s="20"/>
      <c r="I2" s="18"/>
      <c r="J2" s="18"/>
      <c r="K2" s="18"/>
      <c r="L2" s="18"/>
      <c r="M2" s="18"/>
    </row>
    <row r="3" s="11" customFormat="1" ht="27" spans="2:13">
      <c r="B3" s="21" t="s">
        <v>2</v>
      </c>
      <c r="C3" s="22"/>
      <c r="D3" s="22"/>
      <c r="E3" s="22"/>
      <c r="F3" s="22"/>
      <c r="G3" s="23"/>
      <c r="H3" s="23"/>
      <c r="I3" s="22"/>
      <c r="J3" s="22"/>
      <c r="K3" s="45"/>
      <c r="L3" s="22"/>
      <c r="M3" s="22"/>
    </row>
    <row r="4" s="11" customFormat="1" ht="36" customHeight="1" spans="1:13">
      <c r="A4" s="24" t="s">
        <v>3</v>
      </c>
      <c r="B4" s="24" t="s">
        <v>4</v>
      </c>
      <c r="C4" s="24" t="s">
        <v>5</v>
      </c>
      <c r="D4" s="24" t="s">
        <v>6</v>
      </c>
      <c r="E4" s="24" t="s">
        <v>7</v>
      </c>
      <c r="F4" s="24" t="s">
        <v>8</v>
      </c>
      <c r="G4" s="25" t="s">
        <v>9</v>
      </c>
      <c r="H4" s="25"/>
      <c r="I4" s="24"/>
      <c r="J4" s="24" t="s">
        <v>10</v>
      </c>
      <c r="K4" s="46" t="s">
        <v>11</v>
      </c>
      <c r="L4" s="47" t="s">
        <v>12</v>
      </c>
      <c r="M4" s="48" t="s">
        <v>13</v>
      </c>
    </row>
    <row r="5" s="11" customFormat="1" ht="42.75" spans="1:13">
      <c r="A5" s="24"/>
      <c r="B5" s="24"/>
      <c r="C5" s="24"/>
      <c r="D5" s="24"/>
      <c r="E5" s="24"/>
      <c r="F5" s="24"/>
      <c r="G5" s="25" t="s">
        <v>14</v>
      </c>
      <c r="H5" s="25" t="s">
        <v>15</v>
      </c>
      <c r="I5" s="24" t="s">
        <v>16</v>
      </c>
      <c r="J5" s="24"/>
      <c r="K5" s="46"/>
      <c r="L5" s="47"/>
      <c r="M5" s="49"/>
    </row>
    <row r="6" s="11" customFormat="1" spans="1:13">
      <c r="A6" s="26"/>
      <c r="B6" s="27" t="s">
        <v>17</v>
      </c>
      <c r="C6" s="28">
        <f>C7+C129+C213</f>
        <v>11197310</v>
      </c>
      <c r="D6" s="28">
        <f>D7+D129+D213</f>
        <v>2293743</v>
      </c>
      <c r="E6" s="28"/>
      <c r="F6" s="28"/>
      <c r="G6" s="29">
        <f>G7+G129+G213</f>
        <v>404318.4295</v>
      </c>
      <c r="H6" s="29">
        <f>H7+H129+H213</f>
        <v>1690620.0419</v>
      </c>
      <c r="I6" s="8">
        <f t="shared" ref="I6:I69" si="0">H6/D6</f>
        <v>0.73705730846917</v>
      </c>
      <c r="J6" s="50"/>
      <c r="K6" s="51"/>
      <c r="L6" s="52"/>
      <c r="M6" s="53"/>
    </row>
    <row r="7" s="11" customFormat="1" spans="1:13">
      <c r="A7" s="26"/>
      <c r="B7" s="27" t="s">
        <v>18</v>
      </c>
      <c r="C7" s="28">
        <f>C8+C19+C21+C24+C84+C97+C104+C106</f>
        <v>5930592</v>
      </c>
      <c r="D7" s="28">
        <f>D8+D19+D21+D24+D84+D97+D104+D106</f>
        <v>1393375</v>
      </c>
      <c r="E7" s="28"/>
      <c r="F7" s="28"/>
      <c r="G7" s="29">
        <f>G8+G19+G21+G24+G84+G97+G104+G106</f>
        <v>217471.64</v>
      </c>
      <c r="H7" s="29">
        <f>H8+H19+H21+H24+H84+H97+H104+H106</f>
        <v>1199962.62</v>
      </c>
      <c r="I7" s="8">
        <f t="shared" si="0"/>
        <v>0.861191438055082</v>
      </c>
      <c r="J7" s="54"/>
      <c r="K7" s="51"/>
      <c r="L7" s="55"/>
      <c r="M7" s="56"/>
    </row>
    <row r="8" s="12" customFormat="1" spans="1:13">
      <c r="A8" s="26"/>
      <c r="B8" s="27" t="s">
        <v>19</v>
      </c>
      <c r="C8" s="28">
        <f>SUM(C9:C18)</f>
        <v>385868</v>
      </c>
      <c r="D8" s="28">
        <f>SUM(D9:D18)</f>
        <v>51380</v>
      </c>
      <c r="E8" s="28"/>
      <c r="F8" s="28"/>
      <c r="G8" s="29">
        <f>SUM(G9:G18)</f>
        <v>3214</v>
      </c>
      <c r="H8" s="29">
        <f>SUM(H9:H18)</f>
        <v>43521</v>
      </c>
      <c r="I8" s="8">
        <f t="shared" si="0"/>
        <v>0.847041650447645</v>
      </c>
      <c r="J8" s="54"/>
      <c r="K8" s="51"/>
      <c r="L8" s="57"/>
      <c r="M8" s="58"/>
    </row>
    <row r="9" s="11" customFormat="1" ht="36" spans="1:13">
      <c r="A9" s="30">
        <v>1</v>
      </c>
      <c r="B9" s="31" t="s">
        <v>20</v>
      </c>
      <c r="C9" s="32">
        <v>10000</v>
      </c>
      <c r="D9" s="32">
        <v>5000</v>
      </c>
      <c r="E9" s="32" t="s">
        <v>21</v>
      </c>
      <c r="F9" s="32" t="s">
        <v>22</v>
      </c>
      <c r="G9" s="33">
        <v>0</v>
      </c>
      <c r="H9" s="33">
        <v>4857</v>
      </c>
      <c r="I9" s="59">
        <f t="shared" si="0"/>
        <v>0.9714</v>
      </c>
      <c r="J9" s="32" t="s">
        <v>23</v>
      </c>
      <c r="K9" s="60" t="s">
        <v>24</v>
      </c>
      <c r="L9" s="30" t="s">
        <v>25</v>
      </c>
      <c r="M9" s="42" t="s">
        <v>26</v>
      </c>
    </row>
    <row r="10" s="11" customFormat="1" ht="36" spans="1:13">
      <c r="A10" s="30">
        <v>2</v>
      </c>
      <c r="B10" s="31" t="s">
        <v>27</v>
      </c>
      <c r="C10" s="32">
        <v>37330</v>
      </c>
      <c r="D10" s="32">
        <v>2590</v>
      </c>
      <c r="E10" s="32" t="s">
        <v>28</v>
      </c>
      <c r="F10" s="32" t="s">
        <v>29</v>
      </c>
      <c r="G10" s="33">
        <v>0</v>
      </c>
      <c r="H10" s="33">
        <v>2590</v>
      </c>
      <c r="I10" s="59">
        <f t="shared" si="0"/>
        <v>1</v>
      </c>
      <c r="J10" s="32" t="s">
        <v>30</v>
      </c>
      <c r="K10" s="60" t="s">
        <v>31</v>
      </c>
      <c r="L10" s="30" t="s">
        <v>32</v>
      </c>
      <c r="M10" s="42" t="s">
        <v>26</v>
      </c>
    </row>
    <row r="11" s="11" customFormat="1" ht="48" spans="1:13">
      <c r="A11" s="30">
        <v>3</v>
      </c>
      <c r="B11" s="31" t="s">
        <v>33</v>
      </c>
      <c r="C11" s="32">
        <v>8000</v>
      </c>
      <c r="D11" s="32">
        <v>4000</v>
      </c>
      <c r="E11" s="32" t="s">
        <v>34</v>
      </c>
      <c r="F11" s="32" t="s">
        <v>29</v>
      </c>
      <c r="G11" s="33">
        <v>0</v>
      </c>
      <c r="H11" s="33">
        <v>4230</v>
      </c>
      <c r="I11" s="59">
        <f t="shared" si="0"/>
        <v>1.0575</v>
      </c>
      <c r="J11" s="32" t="s">
        <v>30</v>
      </c>
      <c r="K11" s="60" t="s">
        <v>35</v>
      </c>
      <c r="L11" s="30" t="s">
        <v>32</v>
      </c>
      <c r="M11" s="42" t="s">
        <v>26</v>
      </c>
    </row>
    <row r="12" s="11" customFormat="1" ht="24.75" spans="1:13">
      <c r="A12" s="30">
        <v>4</v>
      </c>
      <c r="B12" s="31" t="s">
        <v>36</v>
      </c>
      <c r="C12" s="32">
        <v>10280</v>
      </c>
      <c r="D12" s="32">
        <v>1800</v>
      </c>
      <c r="E12" s="32" t="s">
        <v>37</v>
      </c>
      <c r="F12" s="32" t="s">
        <v>29</v>
      </c>
      <c r="G12" s="33">
        <v>0</v>
      </c>
      <c r="H12" s="33">
        <v>1821</v>
      </c>
      <c r="I12" s="59">
        <f t="shared" si="0"/>
        <v>1.01166666666667</v>
      </c>
      <c r="J12" s="32" t="s">
        <v>38</v>
      </c>
      <c r="K12" s="60" t="s">
        <v>39</v>
      </c>
      <c r="L12" s="30" t="s">
        <v>40</v>
      </c>
      <c r="M12" s="42" t="s">
        <v>26</v>
      </c>
    </row>
    <row r="13" s="11" customFormat="1" ht="36" spans="1:13">
      <c r="A13" s="30">
        <v>5</v>
      </c>
      <c r="B13" s="31" t="s">
        <v>41</v>
      </c>
      <c r="C13" s="32">
        <v>11200</v>
      </c>
      <c r="D13" s="32">
        <v>5200</v>
      </c>
      <c r="E13" s="32" t="s">
        <v>42</v>
      </c>
      <c r="F13" s="32" t="s">
        <v>43</v>
      </c>
      <c r="G13" s="33">
        <v>0</v>
      </c>
      <c r="H13" s="33">
        <v>5200</v>
      </c>
      <c r="I13" s="59">
        <f t="shared" si="0"/>
        <v>1</v>
      </c>
      <c r="J13" s="32" t="s">
        <v>30</v>
      </c>
      <c r="K13" s="60" t="s">
        <v>44</v>
      </c>
      <c r="L13" s="30" t="s">
        <v>45</v>
      </c>
      <c r="M13" s="42" t="s">
        <v>26</v>
      </c>
    </row>
    <row r="14" s="11" customFormat="1" ht="48" spans="1:13">
      <c r="A14" s="30">
        <v>6</v>
      </c>
      <c r="B14" s="31" t="s">
        <v>46</v>
      </c>
      <c r="C14" s="34">
        <v>2990</v>
      </c>
      <c r="D14" s="34">
        <v>1990</v>
      </c>
      <c r="E14" s="34" t="s">
        <v>47</v>
      </c>
      <c r="F14" s="34" t="s">
        <v>48</v>
      </c>
      <c r="G14" s="35">
        <v>398</v>
      </c>
      <c r="H14" s="35">
        <v>1791</v>
      </c>
      <c r="I14" s="59">
        <f t="shared" si="0"/>
        <v>0.9</v>
      </c>
      <c r="J14" s="61"/>
      <c r="K14" s="60" t="s">
        <v>49</v>
      </c>
      <c r="L14" s="30" t="s">
        <v>50</v>
      </c>
      <c r="M14" s="62"/>
    </row>
    <row r="15" s="11" customFormat="1" ht="36" spans="1:13">
      <c r="A15" s="30">
        <v>7</v>
      </c>
      <c r="B15" s="31" t="s">
        <v>51</v>
      </c>
      <c r="C15" s="32">
        <v>13800</v>
      </c>
      <c r="D15" s="32">
        <v>6000</v>
      </c>
      <c r="E15" s="32" t="s">
        <v>52</v>
      </c>
      <c r="F15" s="32" t="s">
        <v>29</v>
      </c>
      <c r="G15" s="33">
        <v>300</v>
      </c>
      <c r="H15" s="33">
        <v>5300</v>
      </c>
      <c r="I15" s="59">
        <f t="shared" si="0"/>
        <v>0.883333333333333</v>
      </c>
      <c r="J15" s="61"/>
      <c r="K15" s="60" t="s">
        <v>53</v>
      </c>
      <c r="L15" s="30" t="s">
        <v>54</v>
      </c>
      <c r="M15" s="42" t="s">
        <v>26</v>
      </c>
    </row>
    <row r="16" s="11" customFormat="1" ht="48" spans="1:13">
      <c r="A16" s="30">
        <v>8</v>
      </c>
      <c r="B16" s="31" t="s">
        <v>55</v>
      </c>
      <c r="C16" s="34">
        <v>15000</v>
      </c>
      <c r="D16" s="34">
        <v>9800</v>
      </c>
      <c r="E16" s="34" t="s">
        <v>56</v>
      </c>
      <c r="F16" s="34" t="s">
        <v>57</v>
      </c>
      <c r="G16" s="36">
        <v>1200</v>
      </c>
      <c r="H16" s="36">
        <v>6700</v>
      </c>
      <c r="I16" s="59">
        <f t="shared" si="0"/>
        <v>0.683673469387755</v>
      </c>
      <c r="J16" s="61"/>
      <c r="K16" s="60" t="s">
        <v>58</v>
      </c>
      <c r="L16" s="63" t="s">
        <v>59</v>
      </c>
      <c r="M16" s="62"/>
    </row>
    <row r="17" s="11" customFormat="1" ht="48" spans="1:13">
      <c r="A17" s="30">
        <v>9</v>
      </c>
      <c r="B17" s="31" t="s">
        <v>60</v>
      </c>
      <c r="C17" s="32">
        <v>205188</v>
      </c>
      <c r="D17" s="32">
        <v>10000</v>
      </c>
      <c r="E17" s="32" t="s">
        <v>61</v>
      </c>
      <c r="F17" s="32" t="s">
        <v>62</v>
      </c>
      <c r="G17" s="33">
        <v>400</v>
      </c>
      <c r="H17" s="33">
        <v>7575</v>
      </c>
      <c r="I17" s="59">
        <f t="shared" si="0"/>
        <v>0.7575</v>
      </c>
      <c r="J17" s="61"/>
      <c r="K17" s="60" t="s">
        <v>63</v>
      </c>
      <c r="L17" s="30" t="s">
        <v>64</v>
      </c>
      <c r="M17" s="30" t="s">
        <v>65</v>
      </c>
    </row>
    <row r="18" s="11" customFormat="1" ht="36" spans="1:13">
      <c r="A18" s="30">
        <v>10</v>
      </c>
      <c r="B18" s="31" t="s">
        <v>66</v>
      </c>
      <c r="C18" s="32">
        <v>72080</v>
      </c>
      <c r="D18" s="32">
        <v>5000</v>
      </c>
      <c r="E18" s="32" t="s">
        <v>67</v>
      </c>
      <c r="F18" s="32" t="s">
        <v>68</v>
      </c>
      <c r="G18" s="33">
        <v>916</v>
      </c>
      <c r="H18" s="33">
        <v>3457</v>
      </c>
      <c r="I18" s="59">
        <f t="shared" si="0"/>
        <v>0.6914</v>
      </c>
      <c r="J18" s="61"/>
      <c r="K18" s="60" t="s">
        <v>69</v>
      </c>
      <c r="L18" s="30" t="s">
        <v>70</v>
      </c>
      <c r="M18" s="30" t="s">
        <v>65</v>
      </c>
    </row>
    <row r="19" s="11" customFormat="1" spans="1:13">
      <c r="A19" s="30"/>
      <c r="B19" s="27" t="s">
        <v>71</v>
      </c>
      <c r="C19" s="5">
        <f>SUM(C20)</f>
        <v>66000</v>
      </c>
      <c r="D19" s="5">
        <f>SUM(D20)</f>
        <v>3500</v>
      </c>
      <c r="E19" s="5"/>
      <c r="F19" s="5"/>
      <c r="G19" s="37">
        <f>SUM(G20)</f>
        <v>0</v>
      </c>
      <c r="H19" s="37">
        <f>SUM(H20)</f>
        <v>3500</v>
      </c>
      <c r="I19" s="8">
        <f t="shared" si="0"/>
        <v>1</v>
      </c>
      <c r="J19" s="32"/>
      <c r="K19" s="60"/>
      <c r="L19" s="30"/>
      <c r="M19" s="30"/>
    </row>
    <row r="20" s="11" customFormat="1" ht="36" spans="1:13">
      <c r="A20" s="30">
        <v>11</v>
      </c>
      <c r="B20" s="31" t="s">
        <v>72</v>
      </c>
      <c r="C20" s="32">
        <v>66000</v>
      </c>
      <c r="D20" s="32">
        <v>3500</v>
      </c>
      <c r="E20" s="32" t="s">
        <v>67</v>
      </c>
      <c r="F20" s="32" t="s">
        <v>29</v>
      </c>
      <c r="G20" s="33">
        <v>0</v>
      </c>
      <c r="H20" s="33">
        <v>3500</v>
      </c>
      <c r="I20" s="59">
        <f t="shared" si="0"/>
        <v>1</v>
      </c>
      <c r="J20" s="32" t="s">
        <v>38</v>
      </c>
      <c r="K20" s="60" t="s">
        <v>73</v>
      </c>
      <c r="L20" s="30" t="s">
        <v>32</v>
      </c>
      <c r="M20" s="42" t="s">
        <v>26</v>
      </c>
    </row>
    <row r="21" s="13" customFormat="1" spans="1:13">
      <c r="A21" s="26"/>
      <c r="B21" s="27" t="s">
        <v>74</v>
      </c>
      <c r="C21" s="5">
        <f>SUM(C22:C23)</f>
        <v>39941</v>
      </c>
      <c r="D21" s="5">
        <f>SUM(D22:D23)</f>
        <v>4000</v>
      </c>
      <c r="E21" s="5"/>
      <c r="F21" s="5"/>
      <c r="G21" s="37">
        <f>SUM(G22:G23)</f>
        <v>0</v>
      </c>
      <c r="H21" s="37">
        <f>SUM(H22:H23)</f>
        <v>4136</v>
      </c>
      <c r="I21" s="8">
        <f t="shared" si="0"/>
        <v>1.034</v>
      </c>
      <c r="J21" s="32"/>
      <c r="K21" s="54"/>
      <c r="L21" s="26"/>
      <c r="M21" s="64"/>
    </row>
    <row r="22" s="11" customFormat="1" ht="36" spans="1:13">
      <c r="A22" s="30">
        <v>12</v>
      </c>
      <c r="B22" s="31" t="s">
        <v>75</v>
      </c>
      <c r="C22" s="32">
        <v>34941</v>
      </c>
      <c r="D22" s="32">
        <v>2000</v>
      </c>
      <c r="E22" s="32" t="s">
        <v>76</v>
      </c>
      <c r="F22" s="32" t="s">
        <v>77</v>
      </c>
      <c r="G22" s="33">
        <v>0</v>
      </c>
      <c r="H22" s="33">
        <v>2136</v>
      </c>
      <c r="I22" s="59">
        <f t="shared" si="0"/>
        <v>1.068</v>
      </c>
      <c r="J22" s="32" t="s">
        <v>38</v>
      </c>
      <c r="K22" s="60" t="s">
        <v>78</v>
      </c>
      <c r="L22" s="30" t="s">
        <v>79</v>
      </c>
      <c r="M22" s="42" t="s">
        <v>26</v>
      </c>
    </row>
    <row r="23" s="11" customFormat="1" ht="36" spans="1:13">
      <c r="A23" s="30">
        <v>13</v>
      </c>
      <c r="B23" s="31" t="s">
        <v>80</v>
      </c>
      <c r="C23" s="34">
        <v>5000</v>
      </c>
      <c r="D23" s="34">
        <v>2000</v>
      </c>
      <c r="E23" s="34" t="s">
        <v>81</v>
      </c>
      <c r="F23" s="34" t="s">
        <v>29</v>
      </c>
      <c r="G23" s="33">
        <v>0</v>
      </c>
      <c r="H23" s="33">
        <v>2000</v>
      </c>
      <c r="I23" s="59">
        <f t="shared" si="0"/>
        <v>1</v>
      </c>
      <c r="J23" s="61" t="s">
        <v>82</v>
      </c>
      <c r="K23" s="60" t="s">
        <v>83</v>
      </c>
      <c r="L23" s="63" t="s">
        <v>25</v>
      </c>
      <c r="M23" s="62"/>
    </row>
    <row r="24" s="11" customFormat="1" spans="1:13">
      <c r="A24" s="30"/>
      <c r="B24" s="27" t="s">
        <v>84</v>
      </c>
      <c r="C24" s="38">
        <f>SUM(C25:C83)</f>
        <v>3799775</v>
      </c>
      <c r="D24" s="38">
        <f>SUM(D25:D83)</f>
        <v>1116180</v>
      </c>
      <c r="E24" s="38"/>
      <c r="F24" s="38"/>
      <c r="G24" s="39">
        <f>SUM(G25:G83)</f>
        <v>187522.38</v>
      </c>
      <c r="H24" s="39">
        <f>SUM(H25:H83)</f>
        <v>970494.26</v>
      </c>
      <c r="I24" s="8">
        <f t="shared" si="0"/>
        <v>0.869478274113494</v>
      </c>
      <c r="J24" s="32"/>
      <c r="K24" s="60"/>
      <c r="L24" s="63"/>
      <c r="M24" s="62"/>
    </row>
    <row r="25" s="11" customFormat="1" ht="36" spans="1:13">
      <c r="A25" s="30">
        <v>14</v>
      </c>
      <c r="B25" s="31" t="s">
        <v>85</v>
      </c>
      <c r="C25" s="32">
        <v>371997</v>
      </c>
      <c r="D25" s="32">
        <v>150000</v>
      </c>
      <c r="E25" s="32" t="s">
        <v>28</v>
      </c>
      <c r="F25" s="32" t="s">
        <v>86</v>
      </c>
      <c r="G25" s="33">
        <v>24530.28</v>
      </c>
      <c r="H25" s="33">
        <v>106092.64</v>
      </c>
      <c r="I25" s="59">
        <f t="shared" si="0"/>
        <v>0.707284266666667</v>
      </c>
      <c r="J25" s="61"/>
      <c r="K25" s="60" t="s">
        <v>87</v>
      </c>
      <c r="L25" s="30" t="s">
        <v>88</v>
      </c>
      <c r="M25" s="30" t="s">
        <v>65</v>
      </c>
    </row>
    <row r="26" s="11" customFormat="1" ht="48" spans="1:13">
      <c r="A26" s="30">
        <v>15</v>
      </c>
      <c r="B26" s="31" t="s">
        <v>89</v>
      </c>
      <c r="C26" s="32">
        <v>33000</v>
      </c>
      <c r="D26" s="32">
        <v>5000</v>
      </c>
      <c r="E26" s="32" t="s">
        <v>47</v>
      </c>
      <c r="F26" s="32" t="s">
        <v>90</v>
      </c>
      <c r="G26" s="33">
        <v>1803</v>
      </c>
      <c r="H26" s="33">
        <v>8815</v>
      </c>
      <c r="I26" s="59">
        <f t="shared" si="0"/>
        <v>1.763</v>
      </c>
      <c r="J26" s="61"/>
      <c r="K26" s="60" t="s">
        <v>91</v>
      </c>
      <c r="L26" s="30" t="s">
        <v>88</v>
      </c>
      <c r="M26" s="42" t="s">
        <v>26</v>
      </c>
    </row>
    <row r="27" s="11" customFormat="1" ht="36" spans="1:13">
      <c r="A27" s="30">
        <v>16</v>
      </c>
      <c r="B27" s="31" t="s">
        <v>92</v>
      </c>
      <c r="C27" s="32">
        <v>30500</v>
      </c>
      <c r="D27" s="32">
        <v>7500</v>
      </c>
      <c r="E27" s="32" t="s">
        <v>93</v>
      </c>
      <c r="F27" s="32" t="s">
        <v>90</v>
      </c>
      <c r="G27" s="33">
        <v>1016</v>
      </c>
      <c r="H27" s="33">
        <v>6330</v>
      </c>
      <c r="I27" s="59">
        <f t="shared" si="0"/>
        <v>0.844</v>
      </c>
      <c r="J27" s="61"/>
      <c r="K27" s="60" t="s">
        <v>94</v>
      </c>
      <c r="L27" s="30" t="s">
        <v>88</v>
      </c>
      <c r="M27" s="42" t="s">
        <v>26</v>
      </c>
    </row>
    <row r="28" s="11" customFormat="1" ht="48" spans="1:13">
      <c r="A28" s="30">
        <v>17</v>
      </c>
      <c r="B28" s="31" t="s">
        <v>95</v>
      </c>
      <c r="C28" s="32">
        <v>30000</v>
      </c>
      <c r="D28" s="32">
        <v>5000</v>
      </c>
      <c r="E28" s="32" t="s">
        <v>56</v>
      </c>
      <c r="F28" s="32" t="s">
        <v>96</v>
      </c>
      <c r="G28" s="33">
        <v>1879</v>
      </c>
      <c r="H28" s="33">
        <v>7238</v>
      </c>
      <c r="I28" s="59">
        <f t="shared" si="0"/>
        <v>1.4476</v>
      </c>
      <c r="J28" s="61"/>
      <c r="K28" s="60" t="s">
        <v>97</v>
      </c>
      <c r="L28" s="30" t="s">
        <v>88</v>
      </c>
      <c r="M28" s="42" t="s">
        <v>26</v>
      </c>
    </row>
    <row r="29" s="11" customFormat="1" ht="36" spans="1:13">
      <c r="A29" s="30">
        <v>18</v>
      </c>
      <c r="B29" s="31" t="s">
        <v>98</v>
      </c>
      <c r="C29" s="32">
        <v>30000</v>
      </c>
      <c r="D29" s="32">
        <v>5000</v>
      </c>
      <c r="E29" s="32" t="s">
        <v>47</v>
      </c>
      <c r="F29" s="32" t="s">
        <v>90</v>
      </c>
      <c r="G29" s="33">
        <v>1050</v>
      </c>
      <c r="H29" s="33">
        <v>4703</v>
      </c>
      <c r="I29" s="59">
        <f t="shared" si="0"/>
        <v>0.9406</v>
      </c>
      <c r="J29" s="61"/>
      <c r="K29" s="60" t="s">
        <v>99</v>
      </c>
      <c r="L29" s="30" t="s">
        <v>88</v>
      </c>
      <c r="M29" s="42" t="s">
        <v>26</v>
      </c>
    </row>
    <row r="30" s="11" customFormat="1" ht="48.75" spans="1:13">
      <c r="A30" s="30">
        <v>19</v>
      </c>
      <c r="B30" s="31" t="s">
        <v>100</v>
      </c>
      <c r="C30" s="32">
        <v>1085730</v>
      </c>
      <c r="D30" s="32">
        <v>380000</v>
      </c>
      <c r="E30" s="32" t="s">
        <v>101</v>
      </c>
      <c r="F30" s="32" t="s">
        <v>29</v>
      </c>
      <c r="G30" s="33">
        <v>77128</v>
      </c>
      <c r="H30" s="33">
        <v>318480</v>
      </c>
      <c r="I30" s="59">
        <f t="shared" si="0"/>
        <v>0.838105263157895</v>
      </c>
      <c r="J30" s="61"/>
      <c r="K30" s="60" t="s">
        <v>102</v>
      </c>
      <c r="L30" s="30" t="s">
        <v>103</v>
      </c>
      <c r="M30" s="30" t="s">
        <v>65</v>
      </c>
    </row>
    <row r="31" s="11" customFormat="1" ht="48" spans="1:13">
      <c r="A31" s="30">
        <v>20</v>
      </c>
      <c r="B31" s="31" t="s">
        <v>104</v>
      </c>
      <c r="C31" s="32">
        <v>28830</v>
      </c>
      <c r="D31" s="32">
        <v>20000</v>
      </c>
      <c r="E31" s="32" t="s">
        <v>105</v>
      </c>
      <c r="F31" s="32" t="s">
        <v>106</v>
      </c>
      <c r="G31" s="33">
        <v>4200</v>
      </c>
      <c r="H31" s="33">
        <v>19000</v>
      </c>
      <c r="I31" s="59">
        <f t="shared" si="0"/>
        <v>0.95</v>
      </c>
      <c r="J31" s="61"/>
      <c r="K31" s="60" t="s">
        <v>102</v>
      </c>
      <c r="L31" s="30" t="s">
        <v>103</v>
      </c>
      <c r="M31" s="30" t="s">
        <v>107</v>
      </c>
    </row>
    <row r="32" s="11" customFormat="1" ht="48" spans="1:13">
      <c r="A32" s="30">
        <v>21</v>
      </c>
      <c r="B32" s="31" t="s">
        <v>108</v>
      </c>
      <c r="C32" s="32">
        <v>23923</v>
      </c>
      <c r="D32" s="32">
        <v>19000</v>
      </c>
      <c r="E32" s="32" t="s">
        <v>81</v>
      </c>
      <c r="F32" s="32" t="s">
        <v>29</v>
      </c>
      <c r="G32" s="33">
        <v>0</v>
      </c>
      <c r="H32" s="33">
        <v>19000</v>
      </c>
      <c r="I32" s="59">
        <f t="shared" si="0"/>
        <v>1</v>
      </c>
      <c r="J32" s="32" t="s">
        <v>30</v>
      </c>
      <c r="K32" s="60" t="s">
        <v>102</v>
      </c>
      <c r="L32" s="30" t="s">
        <v>103</v>
      </c>
      <c r="M32" s="42" t="s">
        <v>26</v>
      </c>
    </row>
    <row r="33" s="11" customFormat="1" ht="36" spans="1:13">
      <c r="A33" s="30">
        <v>22</v>
      </c>
      <c r="B33" s="31" t="s">
        <v>109</v>
      </c>
      <c r="C33" s="32">
        <v>500000</v>
      </c>
      <c r="D33" s="32">
        <v>60000</v>
      </c>
      <c r="E33" s="32" t="s">
        <v>110</v>
      </c>
      <c r="F33" s="32" t="s">
        <v>111</v>
      </c>
      <c r="G33" s="33">
        <v>13200</v>
      </c>
      <c r="H33" s="33">
        <v>53950</v>
      </c>
      <c r="I33" s="59">
        <f t="shared" si="0"/>
        <v>0.899166666666667</v>
      </c>
      <c r="J33" s="61"/>
      <c r="K33" s="60" t="s">
        <v>112</v>
      </c>
      <c r="L33" s="30" t="s">
        <v>103</v>
      </c>
      <c r="M33" s="30" t="s">
        <v>65</v>
      </c>
    </row>
    <row r="34" s="11" customFormat="1" ht="48" spans="1:13">
      <c r="A34" s="30">
        <v>23</v>
      </c>
      <c r="B34" s="31" t="s">
        <v>113</v>
      </c>
      <c r="C34" s="32">
        <v>203816</v>
      </c>
      <c r="D34" s="32">
        <v>100000</v>
      </c>
      <c r="E34" s="32" t="s">
        <v>114</v>
      </c>
      <c r="F34" s="32" t="s">
        <v>111</v>
      </c>
      <c r="G34" s="33">
        <v>13500</v>
      </c>
      <c r="H34" s="33">
        <v>78100</v>
      </c>
      <c r="I34" s="59">
        <f t="shared" si="0"/>
        <v>0.781</v>
      </c>
      <c r="J34" s="61"/>
      <c r="K34" s="60" t="s">
        <v>115</v>
      </c>
      <c r="L34" s="30" t="s">
        <v>103</v>
      </c>
      <c r="M34" s="30" t="s">
        <v>65</v>
      </c>
    </row>
    <row r="35" s="11" customFormat="1" ht="61.5" spans="1:13">
      <c r="A35" s="30">
        <v>24</v>
      </c>
      <c r="B35" s="31" t="s">
        <v>116</v>
      </c>
      <c r="C35" s="32">
        <v>32600</v>
      </c>
      <c r="D35" s="32">
        <v>5000</v>
      </c>
      <c r="E35" s="32" t="s">
        <v>117</v>
      </c>
      <c r="F35" s="32" t="s">
        <v>118</v>
      </c>
      <c r="G35" s="33">
        <v>0</v>
      </c>
      <c r="H35" s="33">
        <v>5000</v>
      </c>
      <c r="I35" s="59">
        <f t="shared" si="0"/>
        <v>1</v>
      </c>
      <c r="J35" s="32" t="s">
        <v>23</v>
      </c>
      <c r="K35" s="60" t="s">
        <v>119</v>
      </c>
      <c r="L35" s="30" t="s">
        <v>103</v>
      </c>
      <c r="M35" s="42" t="s">
        <v>26</v>
      </c>
    </row>
    <row r="36" s="11" customFormat="1" ht="24.75" spans="1:13">
      <c r="A36" s="30">
        <v>25</v>
      </c>
      <c r="B36" s="31" t="s">
        <v>120</v>
      </c>
      <c r="C36" s="32">
        <v>40000</v>
      </c>
      <c r="D36" s="32">
        <v>20000</v>
      </c>
      <c r="E36" s="32" t="s">
        <v>52</v>
      </c>
      <c r="F36" s="32" t="s">
        <v>29</v>
      </c>
      <c r="G36" s="33">
        <v>0</v>
      </c>
      <c r="H36" s="33">
        <v>20000</v>
      </c>
      <c r="I36" s="59">
        <f t="shared" si="0"/>
        <v>1</v>
      </c>
      <c r="J36" s="61" t="s">
        <v>121</v>
      </c>
      <c r="K36" s="60" t="s">
        <v>122</v>
      </c>
      <c r="L36" s="30" t="s">
        <v>103</v>
      </c>
      <c r="M36" s="42" t="s">
        <v>26</v>
      </c>
    </row>
    <row r="37" s="11" customFormat="1" ht="36" spans="1:13">
      <c r="A37" s="30">
        <v>26</v>
      </c>
      <c r="B37" s="31" t="s">
        <v>123</v>
      </c>
      <c r="C37" s="32">
        <v>10850</v>
      </c>
      <c r="D37" s="32">
        <v>3800</v>
      </c>
      <c r="E37" s="32" t="s">
        <v>21</v>
      </c>
      <c r="F37" s="32" t="s">
        <v>29</v>
      </c>
      <c r="G37" s="33">
        <v>0</v>
      </c>
      <c r="H37" s="33">
        <v>3700</v>
      </c>
      <c r="I37" s="59">
        <f t="shared" si="0"/>
        <v>0.973684210526316</v>
      </c>
      <c r="J37" s="32" t="s">
        <v>124</v>
      </c>
      <c r="K37" s="60" t="s">
        <v>122</v>
      </c>
      <c r="L37" s="30" t="s">
        <v>103</v>
      </c>
      <c r="M37" s="42" t="s">
        <v>26</v>
      </c>
    </row>
    <row r="38" s="11" customFormat="1" ht="36" spans="1:13">
      <c r="A38" s="30">
        <v>27</v>
      </c>
      <c r="B38" s="31" t="s">
        <v>125</v>
      </c>
      <c r="C38" s="32">
        <v>50000</v>
      </c>
      <c r="D38" s="32">
        <v>10000</v>
      </c>
      <c r="E38" s="32" t="s">
        <v>126</v>
      </c>
      <c r="F38" s="32" t="s">
        <v>127</v>
      </c>
      <c r="G38" s="33">
        <v>2300</v>
      </c>
      <c r="H38" s="33">
        <v>9550</v>
      </c>
      <c r="I38" s="59">
        <f t="shared" si="0"/>
        <v>0.955</v>
      </c>
      <c r="J38" s="61"/>
      <c r="K38" s="60" t="s">
        <v>128</v>
      </c>
      <c r="L38" s="30" t="s">
        <v>103</v>
      </c>
      <c r="M38" s="42" t="s">
        <v>26</v>
      </c>
    </row>
    <row r="39" s="11" customFormat="1" ht="48.75" spans="1:13">
      <c r="A39" s="30">
        <v>28</v>
      </c>
      <c r="B39" s="31" t="s">
        <v>129</v>
      </c>
      <c r="C39" s="32">
        <v>41805</v>
      </c>
      <c r="D39" s="32">
        <v>5000</v>
      </c>
      <c r="E39" s="32" t="s">
        <v>130</v>
      </c>
      <c r="F39" s="32" t="s">
        <v>127</v>
      </c>
      <c r="G39" s="33">
        <v>1046.1</v>
      </c>
      <c r="H39" s="33">
        <v>4811.62</v>
      </c>
      <c r="I39" s="59">
        <f t="shared" si="0"/>
        <v>0.962324</v>
      </c>
      <c r="J39" s="61"/>
      <c r="K39" s="60" t="s">
        <v>131</v>
      </c>
      <c r="L39" s="30" t="s">
        <v>25</v>
      </c>
      <c r="M39" s="42" t="s">
        <v>26</v>
      </c>
    </row>
    <row r="40" s="11" customFormat="1" ht="36" spans="1:13">
      <c r="A40" s="30">
        <v>29</v>
      </c>
      <c r="B40" s="31" t="s">
        <v>132</v>
      </c>
      <c r="C40" s="32">
        <v>20000</v>
      </c>
      <c r="D40" s="32">
        <v>8000</v>
      </c>
      <c r="E40" s="32" t="s">
        <v>105</v>
      </c>
      <c r="F40" s="32" t="s">
        <v>90</v>
      </c>
      <c r="G40" s="33">
        <v>2053</v>
      </c>
      <c r="H40" s="33">
        <v>7980</v>
      </c>
      <c r="I40" s="59">
        <f t="shared" si="0"/>
        <v>0.9975</v>
      </c>
      <c r="J40" s="61"/>
      <c r="K40" s="60" t="s">
        <v>133</v>
      </c>
      <c r="L40" s="30" t="s">
        <v>134</v>
      </c>
      <c r="M40" s="42" t="s">
        <v>26</v>
      </c>
    </row>
    <row r="41" s="11" customFormat="1" ht="36.75" spans="1:13">
      <c r="A41" s="30">
        <v>30</v>
      </c>
      <c r="B41" s="40" t="s">
        <v>135</v>
      </c>
      <c r="C41" s="34">
        <v>10214</v>
      </c>
      <c r="D41" s="34">
        <v>3500</v>
      </c>
      <c r="E41" s="34" t="s">
        <v>105</v>
      </c>
      <c r="F41" s="34" t="s">
        <v>90</v>
      </c>
      <c r="G41" s="36">
        <v>305</v>
      </c>
      <c r="H41" s="36">
        <v>2090</v>
      </c>
      <c r="I41" s="59">
        <f t="shared" si="0"/>
        <v>0.597142857142857</v>
      </c>
      <c r="J41" s="61"/>
      <c r="K41" s="60" t="s">
        <v>136</v>
      </c>
      <c r="L41" s="63" t="s">
        <v>134</v>
      </c>
      <c r="M41" s="62"/>
    </row>
    <row r="42" s="11" customFormat="1" ht="24.75" spans="1:13">
      <c r="A42" s="30">
        <v>31</v>
      </c>
      <c r="B42" s="40" t="s">
        <v>137</v>
      </c>
      <c r="C42" s="32">
        <v>10000</v>
      </c>
      <c r="D42" s="32">
        <v>5000</v>
      </c>
      <c r="E42" s="32" t="s">
        <v>81</v>
      </c>
      <c r="F42" s="32" t="s">
        <v>62</v>
      </c>
      <c r="G42" s="33">
        <v>0</v>
      </c>
      <c r="H42" s="33">
        <v>5566</v>
      </c>
      <c r="I42" s="59">
        <f t="shared" si="0"/>
        <v>1.1132</v>
      </c>
      <c r="J42" s="61"/>
      <c r="K42" s="60" t="s">
        <v>138</v>
      </c>
      <c r="L42" s="30" t="s">
        <v>32</v>
      </c>
      <c r="M42" s="42" t="s">
        <v>26</v>
      </c>
    </row>
    <row r="43" s="11" customFormat="1" ht="24.75" spans="1:13">
      <c r="A43" s="30">
        <v>32</v>
      </c>
      <c r="B43" s="31" t="s">
        <v>139</v>
      </c>
      <c r="C43" s="32">
        <v>10000</v>
      </c>
      <c r="D43" s="32">
        <v>6000</v>
      </c>
      <c r="E43" s="32" t="s">
        <v>81</v>
      </c>
      <c r="F43" s="32" t="s">
        <v>57</v>
      </c>
      <c r="G43" s="36">
        <v>1710</v>
      </c>
      <c r="H43" s="36">
        <v>7302</v>
      </c>
      <c r="I43" s="59">
        <f t="shared" si="0"/>
        <v>1.217</v>
      </c>
      <c r="J43" s="61" t="s">
        <v>140</v>
      </c>
      <c r="K43" s="60" t="s">
        <v>138</v>
      </c>
      <c r="L43" s="30" t="s">
        <v>32</v>
      </c>
      <c r="M43" s="42" t="s">
        <v>26</v>
      </c>
    </row>
    <row r="44" s="11" customFormat="1" ht="36" spans="1:13">
      <c r="A44" s="30">
        <v>33</v>
      </c>
      <c r="B44" s="31" t="s">
        <v>141</v>
      </c>
      <c r="C44" s="32">
        <v>30000</v>
      </c>
      <c r="D44" s="32">
        <v>8000</v>
      </c>
      <c r="E44" s="32" t="s">
        <v>142</v>
      </c>
      <c r="F44" s="32" t="s">
        <v>118</v>
      </c>
      <c r="G44" s="33">
        <v>0</v>
      </c>
      <c r="H44" s="33">
        <v>8000</v>
      </c>
      <c r="I44" s="59">
        <f t="shared" si="0"/>
        <v>1</v>
      </c>
      <c r="J44" s="61" t="s">
        <v>121</v>
      </c>
      <c r="K44" s="60" t="s">
        <v>143</v>
      </c>
      <c r="L44" s="30" t="s">
        <v>144</v>
      </c>
      <c r="M44" s="42" t="s">
        <v>26</v>
      </c>
    </row>
    <row r="45" s="11" customFormat="1" ht="36.75" spans="1:13">
      <c r="A45" s="30">
        <v>34</v>
      </c>
      <c r="B45" s="31" t="s">
        <v>145</v>
      </c>
      <c r="C45" s="32">
        <v>38000</v>
      </c>
      <c r="D45" s="32">
        <v>8000</v>
      </c>
      <c r="E45" s="32" t="s">
        <v>101</v>
      </c>
      <c r="F45" s="32" t="s">
        <v>106</v>
      </c>
      <c r="G45" s="33">
        <v>720</v>
      </c>
      <c r="H45" s="33">
        <v>8238</v>
      </c>
      <c r="I45" s="59">
        <f t="shared" si="0"/>
        <v>1.02975</v>
      </c>
      <c r="J45" s="61"/>
      <c r="K45" s="60" t="s">
        <v>146</v>
      </c>
      <c r="L45" s="30" t="s">
        <v>40</v>
      </c>
      <c r="M45" s="42" t="s">
        <v>26</v>
      </c>
    </row>
    <row r="46" s="11" customFormat="1" ht="36" spans="1:13">
      <c r="A46" s="30">
        <v>35</v>
      </c>
      <c r="B46" s="31" t="s">
        <v>147</v>
      </c>
      <c r="C46" s="32">
        <v>35000</v>
      </c>
      <c r="D46" s="32">
        <v>15000</v>
      </c>
      <c r="E46" s="32" t="s">
        <v>37</v>
      </c>
      <c r="F46" s="32" t="s">
        <v>148</v>
      </c>
      <c r="G46" s="33">
        <v>1832</v>
      </c>
      <c r="H46" s="33">
        <v>14347</v>
      </c>
      <c r="I46" s="59">
        <f t="shared" si="0"/>
        <v>0.956466666666667</v>
      </c>
      <c r="J46" s="61"/>
      <c r="K46" s="60" t="s">
        <v>149</v>
      </c>
      <c r="L46" s="30" t="s">
        <v>40</v>
      </c>
      <c r="M46" s="42" t="s">
        <v>26</v>
      </c>
    </row>
    <row r="47" s="11" customFormat="1" ht="36" spans="1:13">
      <c r="A47" s="30">
        <v>36</v>
      </c>
      <c r="B47" s="31" t="s">
        <v>150</v>
      </c>
      <c r="C47" s="32">
        <v>15000</v>
      </c>
      <c r="D47" s="32">
        <v>5000</v>
      </c>
      <c r="E47" s="32" t="s">
        <v>76</v>
      </c>
      <c r="F47" s="32" t="s">
        <v>118</v>
      </c>
      <c r="G47" s="33">
        <v>0</v>
      </c>
      <c r="H47" s="33">
        <v>5117</v>
      </c>
      <c r="I47" s="59">
        <f t="shared" si="0"/>
        <v>1.0234</v>
      </c>
      <c r="J47" s="32" t="s">
        <v>151</v>
      </c>
      <c r="K47" s="60" t="s">
        <v>152</v>
      </c>
      <c r="L47" s="30" t="s">
        <v>40</v>
      </c>
      <c r="M47" s="42" t="s">
        <v>26</v>
      </c>
    </row>
    <row r="48" s="11" customFormat="1" ht="36" spans="1:13">
      <c r="A48" s="30">
        <v>37</v>
      </c>
      <c r="B48" s="41" t="s">
        <v>153</v>
      </c>
      <c r="C48" s="42">
        <v>27500</v>
      </c>
      <c r="D48" s="42">
        <v>5500</v>
      </c>
      <c r="E48" s="42" t="s">
        <v>154</v>
      </c>
      <c r="F48" s="42" t="s">
        <v>118</v>
      </c>
      <c r="G48" s="33">
        <v>0</v>
      </c>
      <c r="H48" s="33">
        <v>5512</v>
      </c>
      <c r="I48" s="59">
        <f t="shared" si="0"/>
        <v>1.00218181818182</v>
      </c>
      <c r="J48" s="32" t="s">
        <v>151</v>
      </c>
      <c r="K48" s="65" t="s">
        <v>155</v>
      </c>
      <c r="L48" s="30" t="s">
        <v>40</v>
      </c>
      <c r="M48" s="42" t="s">
        <v>26</v>
      </c>
    </row>
    <row r="49" s="11" customFormat="1" ht="36" spans="1:13">
      <c r="A49" s="30">
        <v>38</v>
      </c>
      <c r="B49" s="40" t="s">
        <v>156</v>
      </c>
      <c r="C49" s="34">
        <v>38000</v>
      </c>
      <c r="D49" s="34">
        <v>12000</v>
      </c>
      <c r="E49" s="34" t="s">
        <v>157</v>
      </c>
      <c r="F49" s="34" t="s">
        <v>62</v>
      </c>
      <c r="G49" s="36">
        <v>985</v>
      </c>
      <c r="H49" s="36">
        <v>7105</v>
      </c>
      <c r="I49" s="59">
        <f t="shared" si="0"/>
        <v>0.592083333333333</v>
      </c>
      <c r="J49" s="61"/>
      <c r="K49" s="60" t="s">
        <v>158</v>
      </c>
      <c r="L49" s="63" t="s">
        <v>40</v>
      </c>
      <c r="M49" s="62"/>
    </row>
    <row r="50" s="11" customFormat="1" ht="36" spans="1:13">
      <c r="A50" s="30">
        <v>39</v>
      </c>
      <c r="B50" s="31" t="s">
        <v>159</v>
      </c>
      <c r="C50" s="32">
        <v>43880</v>
      </c>
      <c r="D50" s="32">
        <v>12000</v>
      </c>
      <c r="E50" s="32" t="s">
        <v>34</v>
      </c>
      <c r="F50" s="32" t="s">
        <v>29</v>
      </c>
      <c r="G50" s="33">
        <v>4202</v>
      </c>
      <c r="H50" s="33">
        <v>14356</v>
      </c>
      <c r="I50" s="59">
        <f t="shared" si="0"/>
        <v>1.19633333333333</v>
      </c>
      <c r="J50" s="61"/>
      <c r="K50" s="60" t="s">
        <v>160</v>
      </c>
      <c r="L50" s="30" t="s">
        <v>161</v>
      </c>
      <c r="M50" s="42" t="s">
        <v>26</v>
      </c>
    </row>
    <row r="51" s="11" customFormat="1" ht="36.75" spans="1:13">
      <c r="A51" s="30">
        <v>40</v>
      </c>
      <c r="B51" s="41" t="s">
        <v>162</v>
      </c>
      <c r="C51" s="42">
        <v>39800</v>
      </c>
      <c r="D51" s="42">
        <v>5000</v>
      </c>
      <c r="E51" s="42" t="s">
        <v>163</v>
      </c>
      <c r="F51" s="42" t="s">
        <v>111</v>
      </c>
      <c r="G51" s="33">
        <v>507</v>
      </c>
      <c r="H51" s="33">
        <v>4996</v>
      </c>
      <c r="I51" s="59">
        <f t="shared" si="0"/>
        <v>0.9992</v>
      </c>
      <c r="J51" s="61"/>
      <c r="K51" s="65" t="s">
        <v>164</v>
      </c>
      <c r="L51" s="30" t="s">
        <v>161</v>
      </c>
      <c r="M51" s="42" t="s">
        <v>26</v>
      </c>
    </row>
    <row r="52" s="11" customFormat="1" ht="36.75" spans="1:13">
      <c r="A52" s="30">
        <v>41</v>
      </c>
      <c r="B52" s="31" t="s">
        <v>165</v>
      </c>
      <c r="C52" s="32">
        <v>37600</v>
      </c>
      <c r="D52" s="32">
        <v>7130</v>
      </c>
      <c r="E52" s="32" t="s">
        <v>105</v>
      </c>
      <c r="F52" s="32" t="s">
        <v>111</v>
      </c>
      <c r="G52" s="33">
        <v>2322</v>
      </c>
      <c r="H52" s="33">
        <v>7786</v>
      </c>
      <c r="I52" s="59">
        <f t="shared" si="0"/>
        <v>1.09200561009818</v>
      </c>
      <c r="J52" s="61"/>
      <c r="K52" s="60" t="s">
        <v>166</v>
      </c>
      <c r="L52" s="30" t="s">
        <v>161</v>
      </c>
      <c r="M52" s="42" t="s">
        <v>26</v>
      </c>
    </row>
    <row r="53" s="11" customFormat="1" ht="36" spans="1:13">
      <c r="A53" s="30">
        <v>42</v>
      </c>
      <c r="B53" s="31" t="s">
        <v>167</v>
      </c>
      <c r="C53" s="32">
        <v>35700</v>
      </c>
      <c r="D53" s="32">
        <v>12000</v>
      </c>
      <c r="E53" s="32" t="s">
        <v>105</v>
      </c>
      <c r="F53" s="32" t="s">
        <v>29</v>
      </c>
      <c r="G53" s="33">
        <v>3925</v>
      </c>
      <c r="H53" s="33">
        <v>12000</v>
      </c>
      <c r="I53" s="59">
        <f t="shared" si="0"/>
        <v>1</v>
      </c>
      <c r="J53" s="66" t="s">
        <v>140</v>
      </c>
      <c r="K53" s="60" t="s">
        <v>168</v>
      </c>
      <c r="L53" s="30" t="s">
        <v>161</v>
      </c>
      <c r="M53" s="42" t="s">
        <v>26</v>
      </c>
    </row>
    <row r="54" s="11" customFormat="1" ht="48.75" spans="1:13">
      <c r="A54" s="30">
        <v>43</v>
      </c>
      <c r="B54" s="31" t="s">
        <v>169</v>
      </c>
      <c r="C54" s="32">
        <v>32400</v>
      </c>
      <c r="D54" s="32">
        <v>7250</v>
      </c>
      <c r="E54" s="32" t="s">
        <v>21</v>
      </c>
      <c r="F54" s="32" t="s">
        <v>111</v>
      </c>
      <c r="G54" s="33">
        <v>2625</v>
      </c>
      <c r="H54" s="33">
        <v>7857</v>
      </c>
      <c r="I54" s="59">
        <f t="shared" si="0"/>
        <v>1.08372413793103</v>
      </c>
      <c r="J54" s="61"/>
      <c r="K54" s="60" t="s">
        <v>170</v>
      </c>
      <c r="L54" s="30" t="s">
        <v>161</v>
      </c>
      <c r="M54" s="42" t="s">
        <v>26</v>
      </c>
    </row>
    <row r="55" s="11" customFormat="1" ht="48.75" spans="1:13">
      <c r="A55" s="30">
        <v>44</v>
      </c>
      <c r="B55" s="31" t="s">
        <v>171</v>
      </c>
      <c r="C55" s="32">
        <v>27000</v>
      </c>
      <c r="D55" s="32">
        <v>5000</v>
      </c>
      <c r="E55" s="32" t="s">
        <v>21</v>
      </c>
      <c r="F55" s="32" t="s">
        <v>111</v>
      </c>
      <c r="G55" s="33">
        <v>1802</v>
      </c>
      <c r="H55" s="33">
        <v>5307</v>
      </c>
      <c r="I55" s="59">
        <f t="shared" si="0"/>
        <v>1.0614</v>
      </c>
      <c r="J55" s="61"/>
      <c r="K55" s="60" t="s">
        <v>172</v>
      </c>
      <c r="L55" s="30" t="s">
        <v>161</v>
      </c>
      <c r="M55" s="42" t="s">
        <v>26</v>
      </c>
    </row>
    <row r="56" s="11" customFormat="1" ht="36" spans="1:13">
      <c r="A56" s="30">
        <v>45</v>
      </c>
      <c r="B56" s="31" t="s">
        <v>173</v>
      </c>
      <c r="C56" s="32">
        <v>12900</v>
      </c>
      <c r="D56" s="32">
        <v>5000</v>
      </c>
      <c r="E56" s="32" t="s">
        <v>154</v>
      </c>
      <c r="F56" s="32" t="s">
        <v>118</v>
      </c>
      <c r="G56" s="33">
        <v>0</v>
      </c>
      <c r="H56" s="33">
        <v>5000</v>
      </c>
      <c r="I56" s="59">
        <f t="shared" si="0"/>
        <v>1</v>
      </c>
      <c r="J56" s="32" t="s">
        <v>174</v>
      </c>
      <c r="K56" s="60" t="s">
        <v>175</v>
      </c>
      <c r="L56" s="30" t="s">
        <v>161</v>
      </c>
      <c r="M56" s="42" t="s">
        <v>26</v>
      </c>
    </row>
    <row r="57" s="11" customFormat="1" ht="48" spans="1:13">
      <c r="A57" s="30">
        <v>46</v>
      </c>
      <c r="B57" s="31" t="s">
        <v>176</v>
      </c>
      <c r="C57" s="32">
        <v>10200</v>
      </c>
      <c r="D57" s="32">
        <v>5000</v>
      </c>
      <c r="E57" s="32" t="s">
        <v>177</v>
      </c>
      <c r="F57" s="32" t="s">
        <v>90</v>
      </c>
      <c r="G57" s="33">
        <v>1008</v>
      </c>
      <c r="H57" s="33">
        <v>4932</v>
      </c>
      <c r="I57" s="59">
        <f t="shared" si="0"/>
        <v>0.9864</v>
      </c>
      <c r="J57" s="61"/>
      <c r="K57" s="60" t="s">
        <v>178</v>
      </c>
      <c r="L57" s="30" t="s">
        <v>161</v>
      </c>
      <c r="M57" s="42" t="s">
        <v>26</v>
      </c>
    </row>
    <row r="58" s="11" customFormat="1" ht="36" spans="1:13">
      <c r="A58" s="30">
        <v>47</v>
      </c>
      <c r="B58" s="31" t="s">
        <v>179</v>
      </c>
      <c r="C58" s="32">
        <v>33700</v>
      </c>
      <c r="D58" s="32">
        <v>9000</v>
      </c>
      <c r="E58" s="32" t="s">
        <v>180</v>
      </c>
      <c r="F58" s="32" t="s">
        <v>148</v>
      </c>
      <c r="G58" s="33">
        <v>0</v>
      </c>
      <c r="H58" s="33">
        <v>6966</v>
      </c>
      <c r="I58" s="59">
        <f t="shared" si="0"/>
        <v>0.774</v>
      </c>
      <c r="J58" s="66"/>
      <c r="K58" s="60" t="s">
        <v>181</v>
      </c>
      <c r="L58" s="30" t="s">
        <v>161</v>
      </c>
      <c r="M58" s="42" t="s">
        <v>26</v>
      </c>
    </row>
    <row r="59" s="11" customFormat="1" ht="36" spans="1:13">
      <c r="A59" s="30">
        <v>48</v>
      </c>
      <c r="B59" s="31" t="s">
        <v>182</v>
      </c>
      <c r="C59" s="34">
        <v>40000</v>
      </c>
      <c r="D59" s="34">
        <v>9600</v>
      </c>
      <c r="E59" s="34" t="s">
        <v>183</v>
      </c>
      <c r="F59" s="34" t="s">
        <v>184</v>
      </c>
      <c r="G59" s="43">
        <v>1280</v>
      </c>
      <c r="H59" s="43">
        <v>9030</v>
      </c>
      <c r="I59" s="59">
        <f t="shared" si="0"/>
        <v>0.940625</v>
      </c>
      <c r="J59" s="32"/>
      <c r="K59" s="60" t="s">
        <v>185</v>
      </c>
      <c r="L59" s="63" t="s">
        <v>161</v>
      </c>
      <c r="M59" s="62"/>
    </row>
    <row r="60" s="11" customFormat="1" ht="36" spans="1:13">
      <c r="A60" s="30">
        <v>49</v>
      </c>
      <c r="B60" s="31" t="s">
        <v>186</v>
      </c>
      <c r="C60" s="34">
        <v>42800</v>
      </c>
      <c r="D60" s="34">
        <v>8900</v>
      </c>
      <c r="E60" s="34" t="s">
        <v>37</v>
      </c>
      <c r="F60" s="34" t="s">
        <v>90</v>
      </c>
      <c r="G60" s="44">
        <v>845</v>
      </c>
      <c r="H60" s="44">
        <v>5345</v>
      </c>
      <c r="I60" s="59">
        <f t="shared" si="0"/>
        <v>0.600561797752809</v>
      </c>
      <c r="J60" s="61"/>
      <c r="K60" s="60" t="s">
        <v>187</v>
      </c>
      <c r="L60" s="63" t="s">
        <v>161</v>
      </c>
      <c r="M60" s="42" t="s">
        <v>188</v>
      </c>
    </row>
    <row r="61" s="11" customFormat="1" ht="36" spans="1:13">
      <c r="A61" s="30">
        <v>50</v>
      </c>
      <c r="B61" s="31" t="s">
        <v>189</v>
      </c>
      <c r="C61" s="32">
        <v>38000</v>
      </c>
      <c r="D61" s="32">
        <v>9000</v>
      </c>
      <c r="E61" s="32" t="s">
        <v>34</v>
      </c>
      <c r="F61" s="32" t="s">
        <v>106</v>
      </c>
      <c r="G61" s="33">
        <v>619</v>
      </c>
      <c r="H61" s="33">
        <v>7685</v>
      </c>
      <c r="I61" s="59">
        <f t="shared" si="0"/>
        <v>0.853888888888889</v>
      </c>
      <c r="J61" s="61"/>
      <c r="K61" s="60" t="s">
        <v>190</v>
      </c>
      <c r="L61" s="30" t="s">
        <v>45</v>
      </c>
      <c r="M61" s="42" t="s">
        <v>191</v>
      </c>
    </row>
    <row r="62" s="11" customFormat="1" ht="36" spans="1:13">
      <c r="A62" s="30">
        <v>51</v>
      </c>
      <c r="B62" s="31" t="s">
        <v>192</v>
      </c>
      <c r="C62" s="32">
        <v>32500</v>
      </c>
      <c r="D62" s="32">
        <v>6000</v>
      </c>
      <c r="E62" s="32" t="s">
        <v>47</v>
      </c>
      <c r="F62" s="32" t="s">
        <v>193</v>
      </c>
      <c r="G62" s="33">
        <v>263</v>
      </c>
      <c r="H62" s="33">
        <v>15580</v>
      </c>
      <c r="I62" s="59">
        <f t="shared" si="0"/>
        <v>2.59666666666667</v>
      </c>
      <c r="J62" s="61"/>
      <c r="K62" s="60" t="s">
        <v>194</v>
      </c>
      <c r="L62" s="30" t="s">
        <v>45</v>
      </c>
      <c r="M62" s="42" t="s">
        <v>26</v>
      </c>
    </row>
    <row r="63" s="11" customFormat="1" ht="36" spans="1:13">
      <c r="A63" s="30">
        <v>52</v>
      </c>
      <c r="B63" s="31" t="s">
        <v>195</v>
      </c>
      <c r="C63" s="32">
        <v>20000</v>
      </c>
      <c r="D63" s="32">
        <v>5000</v>
      </c>
      <c r="E63" s="32" t="s">
        <v>196</v>
      </c>
      <c r="F63" s="32" t="s">
        <v>118</v>
      </c>
      <c r="G63" s="33">
        <v>0</v>
      </c>
      <c r="H63" s="33">
        <v>4578</v>
      </c>
      <c r="I63" s="59">
        <f t="shared" si="0"/>
        <v>0.9156</v>
      </c>
      <c r="J63" s="32" t="s">
        <v>124</v>
      </c>
      <c r="K63" s="60" t="s">
        <v>197</v>
      </c>
      <c r="L63" s="30" t="s">
        <v>45</v>
      </c>
      <c r="M63" s="42" t="s">
        <v>26</v>
      </c>
    </row>
    <row r="64" s="11" customFormat="1" ht="36" spans="1:13">
      <c r="A64" s="30">
        <v>53</v>
      </c>
      <c r="B64" s="31" t="s">
        <v>198</v>
      </c>
      <c r="C64" s="32">
        <v>30000</v>
      </c>
      <c r="D64" s="32">
        <v>6000</v>
      </c>
      <c r="E64" s="32" t="s">
        <v>199</v>
      </c>
      <c r="F64" s="32" t="s">
        <v>200</v>
      </c>
      <c r="G64" s="33">
        <v>362</v>
      </c>
      <c r="H64" s="33">
        <v>7744</v>
      </c>
      <c r="I64" s="59">
        <f t="shared" si="0"/>
        <v>1.29066666666667</v>
      </c>
      <c r="J64" s="61"/>
      <c r="K64" s="60" t="s">
        <v>201</v>
      </c>
      <c r="L64" s="30" t="s">
        <v>45</v>
      </c>
      <c r="M64" s="42" t="s">
        <v>26</v>
      </c>
    </row>
    <row r="65" s="11" customFormat="1" ht="36" spans="1:13">
      <c r="A65" s="30">
        <v>54</v>
      </c>
      <c r="B65" s="31" t="s">
        <v>202</v>
      </c>
      <c r="C65" s="34">
        <v>30000</v>
      </c>
      <c r="D65" s="34">
        <v>6000</v>
      </c>
      <c r="E65" s="34" t="s">
        <v>142</v>
      </c>
      <c r="F65" s="34" t="s">
        <v>62</v>
      </c>
      <c r="G65" s="35">
        <v>650</v>
      </c>
      <c r="H65" s="35">
        <v>4150</v>
      </c>
      <c r="I65" s="59">
        <f t="shared" si="0"/>
        <v>0.691666666666667</v>
      </c>
      <c r="J65" s="32"/>
      <c r="K65" s="60" t="s">
        <v>203</v>
      </c>
      <c r="L65" s="63" t="s">
        <v>45</v>
      </c>
      <c r="M65" s="62"/>
    </row>
    <row r="66" s="11" customFormat="1" ht="36" spans="1:13">
      <c r="A66" s="30">
        <v>55</v>
      </c>
      <c r="B66" s="31" t="s">
        <v>204</v>
      </c>
      <c r="C66" s="34">
        <v>32000</v>
      </c>
      <c r="D66" s="34">
        <v>6000</v>
      </c>
      <c r="E66" s="34" t="s">
        <v>157</v>
      </c>
      <c r="F66" s="34" t="s">
        <v>205</v>
      </c>
      <c r="G66" s="35">
        <v>700</v>
      </c>
      <c r="H66" s="35">
        <v>4100</v>
      </c>
      <c r="I66" s="59">
        <f t="shared" si="0"/>
        <v>0.683333333333333</v>
      </c>
      <c r="J66" s="61"/>
      <c r="K66" s="60" t="s">
        <v>206</v>
      </c>
      <c r="L66" s="63" t="s">
        <v>45</v>
      </c>
      <c r="M66" s="62"/>
    </row>
    <row r="67" s="11" customFormat="1" ht="48" spans="1:13">
      <c r="A67" s="30">
        <v>56</v>
      </c>
      <c r="B67" s="41" t="s">
        <v>207</v>
      </c>
      <c r="C67" s="42">
        <v>35000</v>
      </c>
      <c r="D67" s="42">
        <v>8000</v>
      </c>
      <c r="E67" s="42" t="s">
        <v>47</v>
      </c>
      <c r="F67" s="42" t="s">
        <v>29</v>
      </c>
      <c r="G67" s="33">
        <v>300</v>
      </c>
      <c r="H67" s="33">
        <v>7800</v>
      </c>
      <c r="I67" s="59">
        <f t="shared" si="0"/>
        <v>0.975</v>
      </c>
      <c r="J67" s="61"/>
      <c r="K67" s="65" t="s">
        <v>208</v>
      </c>
      <c r="L67" s="30" t="s">
        <v>54</v>
      </c>
      <c r="M67" s="42" t="s">
        <v>26</v>
      </c>
    </row>
    <row r="68" s="11" customFormat="1" ht="36" spans="1:13">
      <c r="A68" s="30">
        <v>57</v>
      </c>
      <c r="B68" s="31" t="s">
        <v>209</v>
      </c>
      <c r="C68" s="32">
        <v>31230</v>
      </c>
      <c r="D68" s="32">
        <v>5000</v>
      </c>
      <c r="E68" s="32" t="s">
        <v>101</v>
      </c>
      <c r="F68" s="32" t="s">
        <v>62</v>
      </c>
      <c r="G68" s="33">
        <v>600</v>
      </c>
      <c r="H68" s="33">
        <v>4550</v>
      </c>
      <c r="I68" s="59">
        <f t="shared" si="0"/>
        <v>0.91</v>
      </c>
      <c r="J68" s="61"/>
      <c r="K68" s="60" t="s">
        <v>210</v>
      </c>
      <c r="L68" s="30" t="s">
        <v>54</v>
      </c>
      <c r="M68" s="42" t="s">
        <v>26</v>
      </c>
    </row>
    <row r="69" s="11" customFormat="1" ht="36" spans="1:13">
      <c r="A69" s="30">
        <v>58</v>
      </c>
      <c r="B69" s="31" t="s">
        <v>211</v>
      </c>
      <c r="C69" s="32">
        <v>30000</v>
      </c>
      <c r="D69" s="32">
        <v>7000</v>
      </c>
      <c r="E69" s="32" t="s">
        <v>212</v>
      </c>
      <c r="F69" s="32" t="s">
        <v>90</v>
      </c>
      <c r="G69" s="33">
        <v>1500</v>
      </c>
      <c r="H69" s="33">
        <v>6250</v>
      </c>
      <c r="I69" s="59">
        <f t="shared" si="0"/>
        <v>0.892857142857143</v>
      </c>
      <c r="J69" s="61"/>
      <c r="K69" s="60" t="s">
        <v>213</v>
      </c>
      <c r="L69" s="30" t="s">
        <v>54</v>
      </c>
      <c r="M69" s="42" t="s">
        <v>26</v>
      </c>
    </row>
    <row r="70" s="11" customFormat="1" ht="36" spans="1:13">
      <c r="A70" s="30">
        <v>59</v>
      </c>
      <c r="B70" s="31" t="s">
        <v>214</v>
      </c>
      <c r="C70" s="32">
        <v>26000</v>
      </c>
      <c r="D70" s="32">
        <v>6000</v>
      </c>
      <c r="E70" s="32" t="s">
        <v>196</v>
      </c>
      <c r="F70" s="32" t="s">
        <v>90</v>
      </c>
      <c r="G70" s="33">
        <v>1200</v>
      </c>
      <c r="H70" s="33">
        <v>5700</v>
      </c>
      <c r="I70" s="59">
        <f t="shared" ref="I70:I133" si="1">H70/D70</f>
        <v>0.95</v>
      </c>
      <c r="J70" s="61"/>
      <c r="K70" s="60" t="s">
        <v>215</v>
      </c>
      <c r="L70" s="30" t="s">
        <v>54</v>
      </c>
      <c r="M70" s="42" t="s">
        <v>26</v>
      </c>
    </row>
    <row r="71" s="11" customFormat="1" ht="36.75" spans="1:13">
      <c r="A71" s="30">
        <v>60</v>
      </c>
      <c r="B71" s="31" t="s">
        <v>216</v>
      </c>
      <c r="C71" s="32">
        <v>30000</v>
      </c>
      <c r="D71" s="32">
        <v>7000</v>
      </c>
      <c r="E71" s="32" t="s">
        <v>212</v>
      </c>
      <c r="F71" s="32" t="s">
        <v>90</v>
      </c>
      <c r="G71" s="33">
        <v>1250</v>
      </c>
      <c r="H71" s="33">
        <v>6250</v>
      </c>
      <c r="I71" s="59">
        <f t="shared" si="1"/>
        <v>0.892857142857143</v>
      </c>
      <c r="J71" s="61"/>
      <c r="K71" s="60" t="s">
        <v>217</v>
      </c>
      <c r="L71" s="30" t="s">
        <v>54</v>
      </c>
      <c r="M71" s="42" t="s">
        <v>26</v>
      </c>
    </row>
    <row r="72" s="11" customFormat="1" ht="48" spans="1:13">
      <c r="A72" s="30">
        <v>61</v>
      </c>
      <c r="B72" s="31" t="s">
        <v>218</v>
      </c>
      <c r="C72" s="32">
        <v>28000</v>
      </c>
      <c r="D72" s="32">
        <v>9000</v>
      </c>
      <c r="E72" s="32" t="s">
        <v>101</v>
      </c>
      <c r="F72" s="32" t="s">
        <v>90</v>
      </c>
      <c r="G72" s="33">
        <v>2000</v>
      </c>
      <c r="H72" s="33">
        <v>8350</v>
      </c>
      <c r="I72" s="59">
        <f t="shared" si="1"/>
        <v>0.927777777777778</v>
      </c>
      <c r="J72" s="61"/>
      <c r="K72" s="60" t="s">
        <v>219</v>
      </c>
      <c r="L72" s="30" t="s">
        <v>54</v>
      </c>
      <c r="M72" s="42" t="s">
        <v>26</v>
      </c>
    </row>
    <row r="73" s="11" customFormat="1" ht="36" spans="1:13">
      <c r="A73" s="30">
        <v>62</v>
      </c>
      <c r="B73" s="31" t="s">
        <v>220</v>
      </c>
      <c r="C73" s="32">
        <v>20000</v>
      </c>
      <c r="D73" s="32">
        <v>6000</v>
      </c>
      <c r="E73" s="32" t="s">
        <v>154</v>
      </c>
      <c r="F73" s="32" t="s">
        <v>90</v>
      </c>
      <c r="G73" s="33">
        <v>1100</v>
      </c>
      <c r="H73" s="33">
        <v>5650</v>
      </c>
      <c r="I73" s="59">
        <f t="shared" si="1"/>
        <v>0.941666666666667</v>
      </c>
      <c r="J73" s="61"/>
      <c r="K73" s="60" t="s">
        <v>221</v>
      </c>
      <c r="L73" s="30" t="s">
        <v>54</v>
      </c>
      <c r="M73" s="42" t="s">
        <v>26</v>
      </c>
    </row>
    <row r="74" s="11" customFormat="1" ht="36" spans="1:13">
      <c r="A74" s="30">
        <v>63</v>
      </c>
      <c r="B74" s="31" t="s">
        <v>222</v>
      </c>
      <c r="C74" s="32">
        <v>31000</v>
      </c>
      <c r="D74" s="32">
        <v>6000</v>
      </c>
      <c r="E74" s="32" t="s">
        <v>223</v>
      </c>
      <c r="F74" s="32" t="s">
        <v>90</v>
      </c>
      <c r="G74" s="33">
        <v>1200</v>
      </c>
      <c r="H74" s="33">
        <v>5700</v>
      </c>
      <c r="I74" s="59">
        <f t="shared" si="1"/>
        <v>0.95</v>
      </c>
      <c r="J74" s="61"/>
      <c r="K74" s="60" t="s">
        <v>224</v>
      </c>
      <c r="L74" s="30" t="s">
        <v>54</v>
      </c>
      <c r="M74" s="42" t="s">
        <v>26</v>
      </c>
    </row>
    <row r="75" s="11" customFormat="1" ht="36" spans="1:13">
      <c r="A75" s="30">
        <v>64</v>
      </c>
      <c r="B75" s="31" t="s">
        <v>225</v>
      </c>
      <c r="C75" s="32">
        <v>30000</v>
      </c>
      <c r="D75" s="32">
        <v>8000</v>
      </c>
      <c r="E75" s="32" t="s">
        <v>226</v>
      </c>
      <c r="F75" s="32" t="s">
        <v>90</v>
      </c>
      <c r="G75" s="33">
        <v>1800</v>
      </c>
      <c r="H75" s="33">
        <v>7340</v>
      </c>
      <c r="I75" s="59">
        <f t="shared" si="1"/>
        <v>0.9175</v>
      </c>
      <c r="J75" s="61"/>
      <c r="K75" s="60" t="s">
        <v>227</v>
      </c>
      <c r="L75" s="30" t="s">
        <v>54</v>
      </c>
      <c r="M75" s="42" t="s">
        <v>26</v>
      </c>
    </row>
    <row r="76" s="11" customFormat="1" ht="36" spans="1:13">
      <c r="A76" s="30">
        <v>65</v>
      </c>
      <c r="B76" s="31" t="s">
        <v>228</v>
      </c>
      <c r="C76" s="32">
        <v>15000</v>
      </c>
      <c r="D76" s="32">
        <v>5000</v>
      </c>
      <c r="E76" s="32" t="s">
        <v>81</v>
      </c>
      <c r="F76" s="32" t="s">
        <v>229</v>
      </c>
      <c r="G76" s="33">
        <v>0</v>
      </c>
      <c r="H76" s="33">
        <v>4500</v>
      </c>
      <c r="I76" s="59">
        <f t="shared" si="1"/>
        <v>0.9</v>
      </c>
      <c r="J76" s="32" t="s">
        <v>174</v>
      </c>
      <c r="K76" s="60" t="s">
        <v>230</v>
      </c>
      <c r="L76" s="30" t="s">
        <v>54</v>
      </c>
      <c r="M76" s="42" t="s">
        <v>26</v>
      </c>
    </row>
    <row r="77" s="11" customFormat="1" ht="36" spans="1:13">
      <c r="A77" s="30">
        <v>66</v>
      </c>
      <c r="B77" s="31" t="s">
        <v>231</v>
      </c>
      <c r="C77" s="32">
        <v>48000</v>
      </c>
      <c r="D77" s="32">
        <v>8000</v>
      </c>
      <c r="E77" s="32" t="s">
        <v>34</v>
      </c>
      <c r="F77" s="32" t="s">
        <v>29</v>
      </c>
      <c r="G77" s="33">
        <v>0</v>
      </c>
      <c r="H77" s="33">
        <v>8000</v>
      </c>
      <c r="I77" s="59">
        <f t="shared" si="1"/>
        <v>1</v>
      </c>
      <c r="J77" s="32" t="s">
        <v>124</v>
      </c>
      <c r="K77" s="60" t="s">
        <v>232</v>
      </c>
      <c r="L77" s="30" t="s">
        <v>54</v>
      </c>
      <c r="M77" s="42" t="s">
        <v>26</v>
      </c>
    </row>
    <row r="78" s="11" customFormat="1" ht="48" spans="1:13">
      <c r="A78" s="30">
        <v>67</v>
      </c>
      <c r="B78" s="31" t="s">
        <v>233</v>
      </c>
      <c r="C78" s="34">
        <v>45000</v>
      </c>
      <c r="D78" s="34">
        <v>11000</v>
      </c>
      <c r="E78" s="34" t="s">
        <v>234</v>
      </c>
      <c r="F78" s="34" t="s">
        <v>90</v>
      </c>
      <c r="G78" s="33">
        <v>1450</v>
      </c>
      <c r="H78" s="33">
        <v>6450</v>
      </c>
      <c r="I78" s="59">
        <f t="shared" si="1"/>
        <v>0.586363636363636</v>
      </c>
      <c r="J78" s="61" t="s">
        <v>121</v>
      </c>
      <c r="K78" s="60" t="s">
        <v>235</v>
      </c>
      <c r="L78" s="63" t="s">
        <v>54</v>
      </c>
      <c r="M78" s="42" t="s">
        <v>188</v>
      </c>
    </row>
    <row r="79" s="11" customFormat="1" ht="24.75" spans="1:13">
      <c r="A79" s="30">
        <v>68</v>
      </c>
      <c r="B79" s="31" t="s">
        <v>236</v>
      </c>
      <c r="C79" s="34">
        <v>35000</v>
      </c>
      <c r="D79" s="34">
        <v>13000</v>
      </c>
      <c r="E79" s="34" t="s">
        <v>34</v>
      </c>
      <c r="F79" s="34" t="s">
        <v>90</v>
      </c>
      <c r="G79" s="36">
        <v>1300</v>
      </c>
      <c r="H79" s="36">
        <v>9600</v>
      </c>
      <c r="I79" s="59">
        <f t="shared" si="1"/>
        <v>0.738461538461539</v>
      </c>
      <c r="J79" s="61"/>
      <c r="K79" s="60" t="s">
        <v>237</v>
      </c>
      <c r="L79" s="63" t="s">
        <v>54</v>
      </c>
      <c r="M79" s="62"/>
    </row>
    <row r="80" s="11" customFormat="1" ht="36" spans="1:13">
      <c r="A80" s="30">
        <v>69</v>
      </c>
      <c r="B80" s="31" t="s">
        <v>238</v>
      </c>
      <c r="C80" s="34">
        <v>30000</v>
      </c>
      <c r="D80" s="34">
        <v>9000</v>
      </c>
      <c r="E80" s="34" t="s">
        <v>52</v>
      </c>
      <c r="F80" s="34" t="s">
        <v>29</v>
      </c>
      <c r="G80" s="43">
        <v>2000</v>
      </c>
      <c r="H80" s="43">
        <v>9000</v>
      </c>
      <c r="I80" s="69">
        <f t="shared" si="1"/>
        <v>1</v>
      </c>
      <c r="J80" s="70" t="s">
        <v>140</v>
      </c>
      <c r="K80" s="60" t="s">
        <v>239</v>
      </c>
      <c r="L80" s="63" t="s">
        <v>240</v>
      </c>
      <c r="M80" s="62"/>
    </row>
    <row r="81" s="11" customFormat="1" ht="24.75" spans="1:13">
      <c r="A81" s="30">
        <v>70</v>
      </c>
      <c r="B81" s="31" t="s">
        <v>241</v>
      </c>
      <c r="C81" s="32">
        <v>20000</v>
      </c>
      <c r="D81" s="32">
        <v>5000</v>
      </c>
      <c r="E81" s="32" t="s">
        <v>242</v>
      </c>
      <c r="F81" s="32" t="s">
        <v>29</v>
      </c>
      <c r="G81" s="33">
        <v>1190</v>
      </c>
      <c r="H81" s="33">
        <v>5020</v>
      </c>
      <c r="I81" s="59">
        <f t="shared" si="1"/>
        <v>1.004</v>
      </c>
      <c r="J81" s="66" t="s">
        <v>140</v>
      </c>
      <c r="K81" s="60" t="s">
        <v>243</v>
      </c>
      <c r="L81" s="30" t="s">
        <v>240</v>
      </c>
      <c r="M81" s="42" t="s">
        <v>191</v>
      </c>
    </row>
    <row r="82" s="11" customFormat="1" ht="36" spans="1:13">
      <c r="A82" s="30">
        <v>71</v>
      </c>
      <c r="B82" s="31" t="s">
        <v>244</v>
      </c>
      <c r="C82" s="32">
        <v>30000</v>
      </c>
      <c r="D82" s="32">
        <v>5000</v>
      </c>
      <c r="E82" s="32" t="s">
        <v>154</v>
      </c>
      <c r="F82" s="32" t="s">
        <v>148</v>
      </c>
      <c r="G82" s="33">
        <v>0</v>
      </c>
      <c r="H82" s="33">
        <v>5000</v>
      </c>
      <c r="I82" s="59">
        <f t="shared" si="1"/>
        <v>1</v>
      </c>
      <c r="J82" s="32" t="s">
        <v>124</v>
      </c>
      <c r="K82" s="60" t="s">
        <v>245</v>
      </c>
      <c r="L82" s="30" t="s">
        <v>240</v>
      </c>
      <c r="M82" s="42" t="s">
        <v>26</v>
      </c>
    </row>
    <row r="83" s="11" customFormat="1" ht="36" spans="1:13">
      <c r="A83" s="30">
        <v>72</v>
      </c>
      <c r="B83" s="31" t="s">
        <v>246</v>
      </c>
      <c r="C83" s="34">
        <v>30300</v>
      </c>
      <c r="D83" s="34">
        <v>3000</v>
      </c>
      <c r="E83" s="67" t="s">
        <v>37</v>
      </c>
      <c r="F83" s="67" t="s">
        <v>90</v>
      </c>
      <c r="G83" s="36">
        <v>265</v>
      </c>
      <c r="H83" s="36">
        <v>1895</v>
      </c>
      <c r="I83" s="59">
        <f t="shared" si="1"/>
        <v>0.631666666666667</v>
      </c>
      <c r="J83" s="61"/>
      <c r="K83" s="60" t="s">
        <v>247</v>
      </c>
      <c r="L83" s="63" t="s">
        <v>248</v>
      </c>
      <c r="M83" s="62"/>
    </row>
    <row r="84" s="11" customFormat="1" spans="1:13">
      <c r="A84" s="30"/>
      <c r="B84" s="27" t="s">
        <v>249</v>
      </c>
      <c r="C84" s="38">
        <f>SUM(C85:C96)</f>
        <v>466600</v>
      </c>
      <c r="D84" s="38">
        <f>SUM(D85:D96)</f>
        <v>70000</v>
      </c>
      <c r="E84" s="38"/>
      <c r="F84" s="38"/>
      <c r="G84" s="39">
        <f>SUM(G85:G96)</f>
        <v>5443</v>
      </c>
      <c r="H84" s="39">
        <f>SUM(H85:H96)</f>
        <v>49270.6</v>
      </c>
      <c r="I84" s="8">
        <f t="shared" si="1"/>
        <v>0.703865714285714</v>
      </c>
      <c r="J84" s="32"/>
      <c r="K84" s="60"/>
      <c r="L84" s="63"/>
      <c r="M84" s="62"/>
    </row>
    <row r="85" s="11" customFormat="1" ht="24" spans="1:13">
      <c r="A85" s="30">
        <v>73</v>
      </c>
      <c r="B85" s="31" t="s">
        <v>250</v>
      </c>
      <c r="C85" s="34">
        <v>38000</v>
      </c>
      <c r="D85" s="34">
        <v>8000</v>
      </c>
      <c r="E85" s="34" t="s">
        <v>52</v>
      </c>
      <c r="F85" s="34" t="s">
        <v>111</v>
      </c>
      <c r="G85" s="36">
        <v>520</v>
      </c>
      <c r="H85" s="36">
        <v>4800</v>
      </c>
      <c r="I85" s="59">
        <f t="shared" si="1"/>
        <v>0.6</v>
      </c>
      <c r="J85" s="61"/>
      <c r="K85" s="60" t="s">
        <v>251</v>
      </c>
      <c r="L85" s="63" t="s">
        <v>134</v>
      </c>
      <c r="M85" s="62"/>
    </row>
    <row r="86" s="11" customFormat="1" ht="24.75" spans="1:13">
      <c r="A86" s="30">
        <v>74</v>
      </c>
      <c r="B86" s="31" t="s">
        <v>252</v>
      </c>
      <c r="C86" s="34">
        <v>10500</v>
      </c>
      <c r="D86" s="34">
        <v>5000</v>
      </c>
      <c r="E86" s="34" t="s">
        <v>21</v>
      </c>
      <c r="F86" s="34" t="s">
        <v>90</v>
      </c>
      <c r="G86" s="36">
        <v>400</v>
      </c>
      <c r="H86" s="36">
        <v>3050</v>
      </c>
      <c r="I86" s="59">
        <f t="shared" si="1"/>
        <v>0.61</v>
      </c>
      <c r="J86" s="61"/>
      <c r="K86" s="60" t="s">
        <v>253</v>
      </c>
      <c r="L86" s="63" t="s">
        <v>134</v>
      </c>
      <c r="M86" s="62"/>
    </row>
    <row r="87" s="11" customFormat="1" ht="36" spans="1:13">
      <c r="A87" s="30">
        <v>75</v>
      </c>
      <c r="B87" s="31" t="s">
        <v>254</v>
      </c>
      <c r="C87" s="32">
        <v>300000</v>
      </c>
      <c r="D87" s="32">
        <v>22000</v>
      </c>
      <c r="E87" s="32" t="s">
        <v>105</v>
      </c>
      <c r="F87" s="32" t="s">
        <v>127</v>
      </c>
      <c r="G87" s="33">
        <v>1800</v>
      </c>
      <c r="H87" s="33">
        <v>13850</v>
      </c>
      <c r="I87" s="59">
        <f t="shared" si="1"/>
        <v>0.629545454545455</v>
      </c>
      <c r="J87" s="61"/>
      <c r="K87" s="60" t="s">
        <v>255</v>
      </c>
      <c r="L87" s="30" t="s">
        <v>32</v>
      </c>
      <c r="M87" s="30" t="s">
        <v>65</v>
      </c>
    </row>
    <row r="88" s="11" customFormat="1" ht="36" spans="1:13">
      <c r="A88" s="30">
        <v>76</v>
      </c>
      <c r="B88" s="31" t="s">
        <v>256</v>
      </c>
      <c r="C88" s="32">
        <v>20100</v>
      </c>
      <c r="D88" s="32">
        <v>5000</v>
      </c>
      <c r="E88" s="32" t="s">
        <v>34</v>
      </c>
      <c r="F88" s="32" t="s">
        <v>29</v>
      </c>
      <c r="G88" s="33">
        <v>0</v>
      </c>
      <c r="H88" s="33">
        <v>5562.6</v>
      </c>
      <c r="I88" s="59">
        <f t="shared" si="1"/>
        <v>1.11252</v>
      </c>
      <c r="J88" s="61" t="s">
        <v>121</v>
      </c>
      <c r="K88" s="60" t="s">
        <v>257</v>
      </c>
      <c r="L88" s="30" t="s">
        <v>32</v>
      </c>
      <c r="M88" s="42" t="s">
        <v>26</v>
      </c>
    </row>
    <row r="89" s="11" customFormat="1" ht="36" spans="1:13">
      <c r="A89" s="30">
        <v>77</v>
      </c>
      <c r="B89" s="31" t="s">
        <v>258</v>
      </c>
      <c r="C89" s="32">
        <v>15000</v>
      </c>
      <c r="D89" s="32">
        <v>5000</v>
      </c>
      <c r="E89" s="32" t="s">
        <v>259</v>
      </c>
      <c r="F89" s="32" t="s">
        <v>118</v>
      </c>
      <c r="G89" s="33">
        <v>0</v>
      </c>
      <c r="H89" s="33">
        <v>5521</v>
      </c>
      <c r="I89" s="59">
        <f t="shared" si="1"/>
        <v>1.1042</v>
      </c>
      <c r="J89" s="61" t="s">
        <v>121</v>
      </c>
      <c r="K89" s="60" t="s">
        <v>260</v>
      </c>
      <c r="L89" s="30" t="s">
        <v>144</v>
      </c>
      <c r="M89" s="42" t="s">
        <v>26</v>
      </c>
    </row>
    <row r="90" s="11" customFormat="1" ht="36" spans="1:13">
      <c r="A90" s="30">
        <v>78</v>
      </c>
      <c r="B90" s="31" t="s">
        <v>261</v>
      </c>
      <c r="C90" s="34">
        <v>18000</v>
      </c>
      <c r="D90" s="34">
        <v>4500</v>
      </c>
      <c r="E90" s="34" t="s">
        <v>157</v>
      </c>
      <c r="F90" s="34" t="s">
        <v>106</v>
      </c>
      <c r="G90" s="36">
        <v>378</v>
      </c>
      <c r="H90" s="36">
        <v>2712</v>
      </c>
      <c r="I90" s="59">
        <f t="shared" si="1"/>
        <v>0.602666666666667</v>
      </c>
      <c r="J90" s="61"/>
      <c r="K90" s="60" t="s">
        <v>262</v>
      </c>
      <c r="L90" s="63" t="s">
        <v>144</v>
      </c>
      <c r="M90" s="62"/>
    </row>
    <row r="91" s="11" customFormat="1" ht="36" spans="1:13">
      <c r="A91" s="30">
        <v>79</v>
      </c>
      <c r="B91" s="31" t="s">
        <v>263</v>
      </c>
      <c r="C91" s="34">
        <v>6000</v>
      </c>
      <c r="D91" s="34">
        <v>3500</v>
      </c>
      <c r="E91" s="34" t="s">
        <v>105</v>
      </c>
      <c r="F91" s="67" t="s">
        <v>29</v>
      </c>
      <c r="G91" s="36">
        <v>295</v>
      </c>
      <c r="H91" s="36">
        <v>2125</v>
      </c>
      <c r="I91" s="59">
        <f t="shared" si="1"/>
        <v>0.607142857142857</v>
      </c>
      <c r="J91" s="61"/>
      <c r="K91" s="60" t="s">
        <v>264</v>
      </c>
      <c r="L91" s="63" t="s">
        <v>40</v>
      </c>
      <c r="M91" s="62"/>
    </row>
    <row r="92" s="11" customFormat="1" ht="36" spans="1:13">
      <c r="A92" s="30">
        <v>80</v>
      </c>
      <c r="B92" s="31" t="s">
        <v>265</v>
      </c>
      <c r="C92" s="34">
        <v>15000</v>
      </c>
      <c r="D92" s="34">
        <v>4000</v>
      </c>
      <c r="E92" s="34" t="s">
        <v>266</v>
      </c>
      <c r="F92" s="34" t="s">
        <v>106</v>
      </c>
      <c r="G92" s="35">
        <v>500</v>
      </c>
      <c r="H92" s="35">
        <v>2800</v>
      </c>
      <c r="I92" s="59">
        <f t="shared" si="1"/>
        <v>0.7</v>
      </c>
      <c r="J92" s="61"/>
      <c r="K92" s="60" t="s">
        <v>267</v>
      </c>
      <c r="L92" s="63" t="s">
        <v>45</v>
      </c>
      <c r="M92" s="62"/>
    </row>
    <row r="93" s="11" customFormat="1" ht="36" spans="1:13">
      <c r="A93" s="30">
        <v>81</v>
      </c>
      <c r="B93" s="31" t="s">
        <v>268</v>
      </c>
      <c r="C93" s="34">
        <v>19000</v>
      </c>
      <c r="D93" s="34">
        <v>4000</v>
      </c>
      <c r="E93" s="34" t="s">
        <v>266</v>
      </c>
      <c r="F93" s="34" t="s">
        <v>68</v>
      </c>
      <c r="G93" s="35">
        <v>500</v>
      </c>
      <c r="H93" s="35">
        <v>2700</v>
      </c>
      <c r="I93" s="59">
        <f t="shared" si="1"/>
        <v>0.675</v>
      </c>
      <c r="J93" s="61"/>
      <c r="K93" s="60" t="s">
        <v>269</v>
      </c>
      <c r="L93" s="63" t="s">
        <v>45</v>
      </c>
      <c r="M93" s="62"/>
    </row>
    <row r="94" s="11" customFormat="1" ht="36" spans="1:13">
      <c r="A94" s="30">
        <v>82</v>
      </c>
      <c r="B94" s="31" t="s">
        <v>270</v>
      </c>
      <c r="C94" s="34">
        <v>10000</v>
      </c>
      <c r="D94" s="34">
        <v>3000</v>
      </c>
      <c r="E94" s="34" t="s">
        <v>154</v>
      </c>
      <c r="F94" s="34" t="s">
        <v>200</v>
      </c>
      <c r="G94" s="35">
        <v>300</v>
      </c>
      <c r="H94" s="35">
        <v>1900</v>
      </c>
      <c r="I94" s="59">
        <f t="shared" si="1"/>
        <v>0.633333333333333</v>
      </c>
      <c r="J94" s="61"/>
      <c r="K94" s="60" t="s">
        <v>271</v>
      </c>
      <c r="L94" s="63" t="s">
        <v>45</v>
      </c>
      <c r="M94" s="62"/>
    </row>
    <row r="95" s="11" customFormat="1" ht="36" spans="1:13">
      <c r="A95" s="30">
        <v>83</v>
      </c>
      <c r="B95" s="31" t="s">
        <v>272</v>
      </c>
      <c r="C95" s="34">
        <v>10000</v>
      </c>
      <c r="D95" s="34">
        <v>4000</v>
      </c>
      <c r="E95" s="34" t="s">
        <v>259</v>
      </c>
      <c r="F95" s="34" t="s">
        <v>57</v>
      </c>
      <c r="G95" s="35">
        <v>600</v>
      </c>
      <c r="H95" s="35">
        <v>2900</v>
      </c>
      <c r="I95" s="59">
        <f t="shared" si="1"/>
        <v>0.725</v>
      </c>
      <c r="J95" s="61"/>
      <c r="K95" s="60" t="s">
        <v>273</v>
      </c>
      <c r="L95" s="63" t="s">
        <v>45</v>
      </c>
      <c r="M95" s="62"/>
    </row>
    <row r="96" s="11" customFormat="1" ht="24" spans="1:13">
      <c r="A96" s="30">
        <v>84</v>
      </c>
      <c r="B96" s="31" t="s">
        <v>274</v>
      </c>
      <c r="C96" s="34">
        <v>5000</v>
      </c>
      <c r="D96" s="34">
        <v>2000</v>
      </c>
      <c r="E96" s="34" t="s">
        <v>81</v>
      </c>
      <c r="F96" s="34" t="s">
        <v>62</v>
      </c>
      <c r="G96" s="36">
        <v>150</v>
      </c>
      <c r="H96" s="36">
        <v>1350</v>
      </c>
      <c r="I96" s="59">
        <f t="shared" si="1"/>
        <v>0.675</v>
      </c>
      <c r="J96" s="61"/>
      <c r="K96" s="60" t="s">
        <v>275</v>
      </c>
      <c r="L96" s="63" t="s">
        <v>59</v>
      </c>
      <c r="M96" s="62"/>
    </row>
    <row r="97" s="11" customFormat="1" spans="1:13">
      <c r="A97" s="30"/>
      <c r="B97" s="27" t="s">
        <v>276</v>
      </c>
      <c r="C97" s="38">
        <f>SUM(C98:C103)</f>
        <v>44315</v>
      </c>
      <c r="D97" s="38">
        <f>SUM(D98:D103)</f>
        <v>16415</v>
      </c>
      <c r="E97" s="38"/>
      <c r="F97" s="38"/>
      <c r="G97" s="39">
        <f>SUM(G98:G103)</f>
        <v>1615.5</v>
      </c>
      <c r="H97" s="39">
        <f>SUM(H98:H103)</f>
        <v>16604.84</v>
      </c>
      <c r="I97" s="8">
        <f t="shared" si="1"/>
        <v>1.01156503198294</v>
      </c>
      <c r="J97" s="32"/>
      <c r="K97" s="60"/>
      <c r="L97" s="63"/>
      <c r="M97" s="62"/>
    </row>
    <row r="98" s="11" customFormat="1" ht="48" spans="1:13">
      <c r="A98" s="30">
        <v>85</v>
      </c>
      <c r="B98" s="31" t="s">
        <v>277</v>
      </c>
      <c r="C98" s="32">
        <v>8215</v>
      </c>
      <c r="D98" s="32">
        <v>3115</v>
      </c>
      <c r="E98" s="32" t="s">
        <v>34</v>
      </c>
      <c r="F98" s="32" t="s">
        <v>62</v>
      </c>
      <c r="G98" s="33">
        <v>843.2</v>
      </c>
      <c r="H98" s="33">
        <v>3275.42</v>
      </c>
      <c r="I98" s="59">
        <f t="shared" si="1"/>
        <v>1.05149919743178</v>
      </c>
      <c r="J98" s="61"/>
      <c r="K98" s="60" t="s">
        <v>278</v>
      </c>
      <c r="L98" s="30" t="s">
        <v>279</v>
      </c>
      <c r="M98" s="42" t="s">
        <v>26</v>
      </c>
    </row>
    <row r="99" s="11" customFormat="1" ht="24.75" spans="1:13">
      <c r="A99" s="30">
        <v>86</v>
      </c>
      <c r="B99" s="31" t="s">
        <v>280</v>
      </c>
      <c r="C99" s="32">
        <v>13928</v>
      </c>
      <c r="D99" s="32">
        <v>1500</v>
      </c>
      <c r="E99" s="32" t="s">
        <v>281</v>
      </c>
      <c r="F99" s="32" t="s">
        <v>29</v>
      </c>
      <c r="G99" s="33">
        <v>0</v>
      </c>
      <c r="H99" s="33">
        <v>1555.92</v>
      </c>
      <c r="I99" s="59">
        <f t="shared" si="1"/>
        <v>1.03728</v>
      </c>
      <c r="J99" s="32" t="s">
        <v>151</v>
      </c>
      <c r="K99" s="60" t="s">
        <v>278</v>
      </c>
      <c r="L99" s="30" t="s">
        <v>279</v>
      </c>
      <c r="M99" s="42" t="s">
        <v>26</v>
      </c>
    </row>
    <row r="100" s="11" customFormat="1" ht="24.75" spans="1:13">
      <c r="A100" s="30">
        <v>87</v>
      </c>
      <c r="B100" s="31" t="s">
        <v>282</v>
      </c>
      <c r="C100" s="32">
        <v>6462</v>
      </c>
      <c r="D100" s="32">
        <v>3200</v>
      </c>
      <c r="E100" s="68" t="s">
        <v>93</v>
      </c>
      <c r="F100" s="32" t="s">
        <v>283</v>
      </c>
      <c r="G100" s="33">
        <v>772.3</v>
      </c>
      <c r="H100" s="33">
        <v>3202.5</v>
      </c>
      <c r="I100" s="59">
        <f t="shared" si="1"/>
        <v>1.00078125</v>
      </c>
      <c r="J100" s="32" t="s">
        <v>284</v>
      </c>
      <c r="K100" s="60" t="s">
        <v>285</v>
      </c>
      <c r="L100" s="30" t="s">
        <v>286</v>
      </c>
      <c r="M100" s="42" t="s">
        <v>26</v>
      </c>
    </row>
    <row r="101" s="11" customFormat="1" ht="24.75" spans="1:13">
      <c r="A101" s="30">
        <v>88</v>
      </c>
      <c r="B101" s="31" t="s">
        <v>287</v>
      </c>
      <c r="C101" s="32">
        <v>5000</v>
      </c>
      <c r="D101" s="32">
        <v>3000</v>
      </c>
      <c r="E101" s="32" t="s">
        <v>105</v>
      </c>
      <c r="F101" s="32" t="s">
        <v>29</v>
      </c>
      <c r="G101" s="33">
        <v>0</v>
      </c>
      <c r="H101" s="33">
        <v>2981</v>
      </c>
      <c r="I101" s="59">
        <f t="shared" si="1"/>
        <v>0.993666666666667</v>
      </c>
      <c r="J101" s="32" t="s">
        <v>174</v>
      </c>
      <c r="K101" s="60" t="s">
        <v>288</v>
      </c>
      <c r="L101" s="30" t="s">
        <v>25</v>
      </c>
      <c r="M101" s="42" t="s">
        <v>26</v>
      </c>
    </row>
    <row r="102" s="11" customFormat="1" ht="24.75" spans="1:13">
      <c r="A102" s="30">
        <v>89</v>
      </c>
      <c r="B102" s="31" t="s">
        <v>289</v>
      </c>
      <c r="C102" s="32">
        <v>5600</v>
      </c>
      <c r="D102" s="32">
        <v>2600</v>
      </c>
      <c r="E102" s="32" t="s">
        <v>81</v>
      </c>
      <c r="F102" s="32" t="s">
        <v>29</v>
      </c>
      <c r="G102" s="33">
        <v>0</v>
      </c>
      <c r="H102" s="33">
        <v>2590</v>
      </c>
      <c r="I102" s="59">
        <f t="shared" si="1"/>
        <v>0.996153846153846</v>
      </c>
      <c r="J102" s="32" t="s">
        <v>174</v>
      </c>
      <c r="K102" s="60" t="s">
        <v>290</v>
      </c>
      <c r="L102" s="30" t="s">
        <v>25</v>
      </c>
      <c r="M102" s="42" t="s">
        <v>26</v>
      </c>
    </row>
    <row r="103" s="11" customFormat="1" ht="24.75" spans="1:13">
      <c r="A103" s="30">
        <v>90</v>
      </c>
      <c r="B103" s="31" t="s">
        <v>291</v>
      </c>
      <c r="C103" s="34">
        <v>5110</v>
      </c>
      <c r="D103" s="34">
        <v>3000</v>
      </c>
      <c r="E103" s="34" t="s">
        <v>105</v>
      </c>
      <c r="F103" s="34" t="s">
        <v>29</v>
      </c>
      <c r="G103" s="36">
        <v>0</v>
      </c>
      <c r="H103" s="36">
        <v>3000</v>
      </c>
      <c r="I103" s="59">
        <f t="shared" si="1"/>
        <v>1</v>
      </c>
      <c r="J103" s="61" t="s">
        <v>121</v>
      </c>
      <c r="K103" s="60" t="s">
        <v>292</v>
      </c>
      <c r="L103" s="63" t="s">
        <v>54</v>
      </c>
      <c r="M103" s="62"/>
    </row>
    <row r="104" s="11" customFormat="1" ht="24" spans="1:13">
      <c r="A104" s="30"/>
      <c r="B104" s="27" t="s">
        <v>293</v>
      </c>
      <c r="C104" s="38">
        <f>SUM(C105)</f>
        <v>280000</v>
      </c>
      <c r="D104" s="38">
        <f>SUM(D105)</f>
        <v>20000</v>
      </c>
      <c r="E104" s="38"/>
      <c r="F104" s="38"/>
      <c r="G104" s="39">
        <f>SUM(G105)</f>
        <v>4785.26</v>
      </c>
      <c r="H104" s="39">
        <f>SUM(H105)</f>
        <v>18517.9</v>
      </c>
      <c r="I104" s="8">
        <f t="shared" si="1"/>
        <v>0.925895</v>
      </c>
      <c r="J104" s="32"/>
      <c r="K104" s="60"/>
      <c r="L104" s="63"/>
      <c r="M104" s="62"/>
    </row>
    <row r="105" s="11" customFormat="1" ht="36" spans="1:13">
      <c r="A105" s="30">
        <v>91</v>
      </c>
      <c r="B105" s="31" t="s">
        <v>294</v>
      </c>
      <c r="C105" s="32">
        <v>280000</v>
      </c>
      <c r="D105" s="32">
        <v>20000</v>
      </c>
      <c r="E105" s="32" t="s">
        <v>67</v>
      </c>
      <c r="F105" s="32" t="s">
        <v>111</v>
      </c>
      <c r="G105" s="33">
        <v>4785.26</v>
      </c>
      <c r="H105" s="33">
        <v>18517.9</v>
      </c>
      <c r="I105" s="59">
        <f t="shared" si="1"/>
        <v>0.925895</v>
      </c>
      <c r="J105" s="61"/>
      <c r="K105" s="60" t="s">
        <v>295</v>
      </c>
      <c r="L105" s="30" t="s">
        <v>79</v>
      </c>
      <c r="M105" s="42" t="s">
        <v>26</v>
      </c>
    </row>
    <row r="106" s="11" customFormat="1" spans="1:13">
      <c r="A106" s="30"/>
      <c r="B106" s="27" t="s">
        <v>296</v>
      </c>
      <c r="C106" s="5">
        <f>SUM(C107:C128)</f>
        <v>848093</v>
      </c>
      <c r="D106" s="5">
        <f>SUM(D107:D128)</f>
        <v>111900</v>
      </c>
      <c r="E106" s="5"/>
      <c r="F106" s="5"/>
      <c r="G106" s="37">
        <f>SUM(G107:G128)</f>
        <v>14891.5</v>
      </c>
      <c r="H106" s="37">
        <f>SUM(H107:H128)</f>
        <v>93918.02</v>
      </c>
      <c r="I106" s="8">
        <f t="shared" si="1"/>
        <v>0.839303127792672</v>
      </c>
      <c r="J106" s="32"/>
      <c r="K106" s="60"/>
      <c r="L106" s="30"/>
      <c r="M106" s="42"/>
    </row>
    <row r="107" s="11" customFormat="1" ht="36" spans="1:13">
      <c r="A107" s="30">
        <v>92</v>
      </c>
      <c r="B107" s="31" t="s">
        <v>297</v>
      </c>
      <c r="C107" s="32">
        <v>13100</v>
      </c>
      <c r="D107" s="32">
        <v>5000</v>
      </c>
      <c r="E107" s="32" t="s">
        <v>259</v>
      </c>
      <c r="F107" s="32" t="s">
        <v>90</v>
      </c>
      <c r="G107" s="33">
        <v>1326.5</v>
      </c>
      <c r="H107" s="33">
        <v>5494.02</v>
      </c>
      <c r="I107" s="59">
        <f t="shared" si="1"/>
        <v>1.098804</v>
      </c>
      <c r="J107" s="61"/>
      <c r="K107" s="60" t="s">
        <v>298</v>
      </c>
      <c r="L107" s="30" t="s">
        <v>134</v>
      </c>
      <c r="M107" s="42" t="s">
        <v>26</v>
      </c>
    </row>
    <row r="108" s="11" customFormat="1" ht="36" spans="1:13">
      <c r="A108" s="30">
        <v>93</v>
      </c>
      <c r="B108" s="31" t="s">
        <v>299</v>
      </c>
      <c r="C108" s="32">
        <v>11300</v>
      </c>
      <c r="D108" s="32">
        <v>7000</v>
      </c>
      <c r="E108" s="32" t="s">
        <v>81</v>
      </c>
      <c r="F108" s="32" t="s">
        <v>29</v>
      </c>
      <c r="G108" s="33">
        <v>0</v>
      </c>
      <c r="H108" s="33">
        <v>6825</v>
      </c>
      <c r="I108" s="59">
        <f t="shared" si="1"/>
        <v>0.975</v>
      </c>
      <c r="J108" s="32" t="s">
        <v>174</v>
      </c>
      <c r="K108" s="60" t="s">
        <v>300</v>
      </c>
      <c r="L108" s="30" t="s">
        <v>134</v>
      </c>
      <c r="M108" s="42" t="s">
        <v>26</v>
      </c>
    </row>
    <row r="109" s="11" customFormat="1" ht="36" spans="1:13">
      <c r="A109" s="30">
        <v>94</v>
      </c>
      <c r="B109" s="31" t="s">
        <v>301</v>
      </c>
      <c r="C109" s="34">
        <v>11000</v>
      </c>
      <c r="D109" s="34">
        <v>2000</v>
      </c>
      <c r="E109" s="34" t="s">
        <v>37</v>
      </c>
      <c r="F109" s="34" t="s">
        <v>29</v>
      </c>
      <c r="G109" s="36">
        <v>150</v>
      </c>
      <c r="H109" s="36">
        <v>1398</v>
      </c>
      <c r="I109" s="59">
        <f t="shared" si="1"/>
        <v>0.699</v>
      </c>
      <c r="J109" s="61"/>
      <c r="K109" s="60" t="s">
        <v>302</v>
      </c>
      <c r="L109" s="63" t="s">
        <v>134</v>
      </c>
      <c r="M109" s="62"/>
    </row>
    <row r="110" s="11" customFormat="1" ht="36" spans="1:13">
      <c r="A110" s="30">
        <v>95</v>
      </c>
      <c r="B110" s="31" t="s">
        <v>303</v>
      </c>
      <c r="C110" s="34">
        <v>11000</v>
      </c>
      <c r="D110" s="34">
        <v>2000</v>
      </c>
      <c r="E110" s="34" t="s">
        <v>76</v>
      </c>
      <c r="F110" s="34" t="s">
        <v>29</v>
      </c>
      <c r="G110" s="36">
        <v>185</v>
      </c>
      <c r="H110" s="36">
        <v>1240</v>
      </c>
      <c r="I110" s="59">
        <f t="shared" si="1"/>
        <v>0.62</v>
      </c>
      <c r="J110" s="61"/>
      <c r="K110" s="60" t="s">
        <v>304</v>
      </c>
      <c r="L110" s="63" t="s">
        <v>134</v>
      </c>
      <c r="M110" s="62"/>
    </row>
    <row r="111" s="11" customFormat="1" ht="36" spans="1:13">
      <c r="A111" s="30">
        <v>96</v>
      </c>
      <c r="B111" s="31" t="s">
        <v>305</v>
      </c>
      <c r="C111" s="34">
        <v>13000</v>
      </c>
      <c r="D111" s="34">
        <v>6000</v>
      </c>
      <c r="E111" s="34" t="s">
        <v>34</v>
      </c>
      <c r="F111" s="34" t="s">
        <v>57</v>
      </c>
      <c r="G111" s="36">
        <v>250</v>
      </c>
      <c r="H111" s="36">
        <v>3510</v>
      </c>
      <c r="I111" s="59">
        <f t="shared" si="1"/>
        <v>0.585</v>
      </c>
      <c r="J111" s="61"/>
      <c r="K111" s="60" t="s">
        <v>306</v>
      </c>
      <c r="L111" s="63" t="s">
        <v>134</v>
      </c>
      <c r="M111" s="62"/>
    </row>
    <row r="112" s="11" customFormat="1" ht="36" spans="1:13">
      <c r="A112" s="30">
        <v>97</v>
      </c>
      <c r="B112" s="31" t="s">
        <v>307</v>
      </c>
      <c r="C112" s="34">
        <v>9300</v>
      </c>
      <c r="D112" s="34">
        <v>5000</v>
      </c>
      <c r="E112" s="34" t="s">
        <v>259</v>
      </c>
      <c r="F112" s="34" t="s">
        <v>118</v>
      </c>
      <c r="G112" s="36">
        <v>400</v>
      </c>
      <c r="H112" s="36">
        <v>3010</v>
      </c>
      <c r="I112" s="59">
        <f t="shared" si="1"/>
        <v>0.602</v>
      </c>
      <c r="J112" s="61"/>
      <c r="K112" s="60" t="s">
        <v>304</v>
      </c>
      <c r="L112" s="63" t="s">
        <v>134</v>
      </c>
      <c r="M112" s="62"/>
    </row>
    <row r="113" s="11" customFormat="1" ht="36" spans="1:13">
      <c r="A113" s="30">
        <v>98</v>
      </c>
      <c r="B113" s="31" t="s">
        <v>308</v>
      </c>
      <c r="C113" s="34">
        <v>49500</v>
      </c>
      <c r="D113" s="34">
        <v>12000</v>
      </c>
      <c r="E113" s="34" t="s">
        <v>81</v>
      </c>
      <c r="F113" s="34" t="s">
        <v>200</v>
      </c>
      <c r="G113" s="36">
        <v>375</v>
      </c>
      <c r="H113" s="36">
        <v>7105</v>
      </c>
      <c r="I113" s="59">
        <f t="shared" si="1"/>
        <v>0.592083333333333</v>
      </c>
      <c r="J113" s="61"/>
      <c r="K113" s="60" t="s">
        <v>309</v>
      </c>
      <c r="L113" s="63" t="s">
        <v>134</v>
      </c>
      <c r="M113" s="62"/>
    </row>
    <row r="114" s="11" customFormat="1" ht="36" spans="1:13">
      <c r="A114" s="30">
        <v>99</v>
      </c>
      <c r="B114" s="31" t="s">
        <v>310</v>
      </c>
      <c r="C114" s="32">
        <v>24500</v>
      </c>
      <c r="D114" s="32">
        <v>5000</v>
      </c>
      <c r="E114" s="32" t="s">
        <v>154</v>
      </c>
      <c r="F114" s="32" t="s">
        <v>200</v>
      </c>
      <c r="G114" s="33">
        <v>600</v>
      </c>
      <c r="H114" s="33">
        <v>5558</v>
      </c>
      <c r="I114" s="59">
        <f t="shared" si="1"/>
        <v>1.1116</v>
      </c>
      <c r="J114" s="61"/>
      <c r="K114" s="60" t="s">
        <v>311</v>
      </c>
      <c r="L114" s="30" t="s">
        <v>144</v>
      </c>
      <c r="M114" s="42" t="s">
        <v>26</v>
      </c>
    </row>
    <row r="115" s="11" customFormat="1" ht="36" spans="1:13">
      <c r="A115" s="30">
        <v>100</v>
      </c>
      <c r="B115" s="31" t="s">
        <v>312</v>
      </c>
      <c r="C115" s="34">
        <v>7000</v>
      </c>
      <c r="D115" s="34">
        <v>4000</v>
      </c>
      <c r="E115" s="34" t="s">
        <v>81</v>
      </c>
      <c r="F115" s="67" t="s">
        <v>62</v>
      </c>
      <c r="G115" s="36">
        <v>320</v>
      </c>
      <c r="H115" s="36">
        <v>2385</v>
      </c>
      <c r="I115" s="59">
        <f t="shared" si="1"/>
        <v>0.59625</v>
      </c>
      <c r="J115" s="61"/>
      <c r="K115" s="60" t="s">
        <v>313</v>
      </c>
      <c r="L115" s="63" t="s">
        <v>40</v>
      </c>
      <c r="M115" s="62"/>
    </row>
    <row r="116" s="11" customFormat="1" ht="36" spans="1:13">
      <c r="A116" s="30">
        <v>101</v>
      </c>
      <c r="B116" s="31" t="s">
        <v>314</v>
      </c>
      <c r="C116" s="32">
        <v>22000</v>
      </c>
      <c r="D116" s="32">
        <v>5000</v>
      </c>
      <c r="E116" s="32" t="s">
        <v>105</v>
      </c>
      <c r="F116" s="32" t="s">
        <v>200</v>
      </c>
      <c r="G116" s="33">
        <v>275</v>
      </c>
      <c r="H116" s="33">
        <v>6143</v>
      </c>
      <c r="I116" s="59">
        <f t="shared" si="1"/>
        <v>1.2286</v>
      </c>
      <c r="J116" s="61"/>
      <c r="K116" s="60" t="s">
        <v>315</v>
      </c>
      <c r="L116" s="30" t="s">
        <v>45</v>
      </c>
      <c r="M116" s="42" t="s">
        <v>26</v>
      </c>
    </row>
    <row r="117" s="11" customFormat="1" ht="36" spans="1:13">
      <c r="A117" s="30">
        <v>102</v>
      </c>
      <c r="B117" s="31" t="s">
        <v>316</v>
      </c>
      <c r="C117" s="34">
        <v>11000</v>
      </c>
      <c r="D117" s="34">
        <v>5000</v>
      </c>
      <c r="E117" s="34" t="s">
        <v>34</v>
      </c>
      <c r="F117" s="34" t="s">
        <v>29</v>
      </c>
      <c r="G117" s="36">
        <v>800</v>
      </c>
      <c r="H117" s="36">
        <v>3600</v>
      </c>
      <c r="I117" s="59">
        <f t="shared" si="1"/>
        <v>0.72</v>
      </c>
      <c r="J117" s="61"/>
      <c r="K117" s="60" t="s">
        <v>317</v>
      </c>
      <c r="L117" s="63" t="s">
        <v>54</v>
      </c>
      <c r="M117" s="62"/>
    </row>
    <row r="118" s="11" customFormat="1" ht="48" spans="1:13">
      <c r="A118" s="30">
        <v>103</v>
      </c>
      <c r="B118" s="31" t="s">
        <v>318</v>
      </c>
      <c r="C118" s="34">
        <v>13000</v>
      </c>
      <c r="D118" s="34">
        <v>4000</v>
      </c>
      <c r="E118" s="34" t="s">
        <v>37</v>
      </c>
      <c r="F118" s="34" t="s">
        <v>29</v>
      </c>
      <c r="G118" s="36">
        <v>0</v>
      </c>
      <c r="H118" s="36">
        <v>4000</v>
      </c>
      <c r="I118" s="59">
        <f t="shared" si="1"/>
        <v>1</v>
      </c>
      <c r="J118" s="61" t="s">
        <v>121</v>
      </c>
      <c r="K118" s="60" t="s">
        <v>319</v>
      </c>
      <c r="L118" s="63" t="s">
        <v>54</v>
      </c>
      <c r="M118" s="62"/>
    </row>
    <row r="119" s="11" customFormat="1" ht="36" spans="1:13">
      <c r="A119" s="30">
        <v>104</v>
      </c>
      <c r="B119" s="31" t="s">
        <v>320</v>
      </c>
      <c r="C119" s="32">
        <v>26843</v>
      </c>
      <c r="D119" s="32">
        <v>7000</v>
      </c>
      <c r="E119" s="32" t="s">
        <v>56</v>
      </c>
      <c r="F119" s="32" t="s">
        <v>321</v>
      </c>
      <c r="G119" s="33">
        <v>1300</v>
      </c>
      <c r="H119" s="33">
        <v>6560</v>
      </c>
      <c r="I119" s="59">
        <f t="shared" si="1"/>
        <v>0.937142857142857</v>
      </c>
      <c r="J119" s="61"/>
      <c r="K119" s="60" t="s">
        <v>322</v>
      </c>
      <c r="L119" s="30" t="s">
        <v>240</v>
      </c>
      <c r="M119" s="42" t="s">
        <v>26</v>
      </c>
    </row>
    <row r="120" s="11" customFormat="1" ht="36" spans="1:13">
      <c r="A120" s="30">
        <v>105</v>
      </c>
      <c r="B120" s="31" t="s">
        <v>323</v>
      </c>
      <c r="C120" s="32">
        <v>10000</v>
      </c>
      <c r="D120" s="32">
        <v>5000</v>
      </c>
      <c r="E120" s="32" t="s">
        <v>56</v>
      </c>
      <c r="F120" s="32" t="s">
        <v>96</v>
      </c>
      <c r="G120" s="33">
        <v>420</v>
      </c>
      <c r="H120" s="33">
        <v>5170</v>
      </c>
      <c r="I120" s="59">
        <f t="shared" si="1"/>
        <v>1.034</v>
      </c>
      <c r="J120" s="61"/>
      <c r="K120" s="60" t="s">
        <v>324</v>
      </c>
      <c r="L120" s="30" t="s">
        <v>240</v>
      </c>
      <c r="M120" s="42" t="s">
        <v>26</v>
      </c>
    </row>
    <row r="121" s="11" customFormat="1" ht="36" spans="1:13">
      <c r="A121" s="30">
        <v>106</v>
      </c>
      <c r="B121" s="31" t="s">
        <v>325</v>
      </c>
      <c r="C121" s="32">
        <v>500000</v>
      </c>
      <c r="D121" s="32">
        <v>8000</v>
      </c>
      <c r="E121" s="32" t="s">
        <v>52</v>
      </c>
      <c r="F121" s="32" t="s">
        <v>326</v>
      </c>
      <c r="G121" s="33">
        <v>1010</v>
      </c>
      <c r="H121" s="33">
        <v>7510</v>
      </c>
      <c r="I121" s="59">
        <f t="shared" si="1"/>
        <v>0.93875</v>
      </c>
      <c r="J121" s="61"/>
      <c r="K121" s="60" t="s">
        <v>327</v>
      </c>
      <c r="L121" s="30" t="s">
        <v>240</v>
      </c>
      <c r="M121" s="42" t="s">
        <v>191</v>
      </c>
    </row>
    <row r="122" s="11" customFormat="1" ht="36" spans="1:13">
      <c r="A122" s="30">
        <v>107</v>
      </c>
      <c r="B122" s="31" t="s">
        <v>328</v>
      </c>
      <c r="C122" s="34">
        <v>14500</v>
      </c>
      <c r="D122" s="34">
        <v>2000</v>
      </c>
      <c r="E122" s="34" t="s">
        <v>37</v>
      </c>
      <c r="F122" s="34" t="s">
        <v>90</v>
      </c>
      <c r="G122" s="36">
        <v>175</v>
      </c>
      <c r="H122" s="36">
        <v>1275</v>
      </c>
      <c r="I122" s="59">
        <f t="shared" si="1"/>
        <v>0.6375</v>
      </c>
      <c r="J122" s="61"/>
      <c r="K122" s="60" t="s">
        <v>329</v>
      </c>
      <c r="L122" s="63" t="s">
        <v>248</v>
      </c>
      <c r="M122" s="62"/>
    </row>
    <row r="123" s="11" customFormat="1" ht="36" spans="1:13">
      <c r="A123" s="30">
        <v>108</v>
      </c>
      <c r="B123" s="31" t="s">
        <v>330</v>
      </c>
      <c r="C123" s="34">
        <v>21750</v>
      </c>
      <c r="D123" s="34">
        <v>2000</v>
      </c>
      <c r="E123" s="34" t="s">
        <v>259</v>
      </c>
      <c r="F123" s="67" t="s">
        <v>90</v>
      </c>
      <c r="G123" s="33">
        <v>5000</v>
      </c>
      <c r="H123" s="33">
        <v>5000</v>
      </c>
      <c r="I123" s="59">
        <f t="shared" si="1"/>
        <v>2.5</v>
      </c>
      <c r="J123" s="66" t="s">
        <v>140</v>
      </c>
      <c r="K123" s="60" t="s">
        <v>331</v>
      </c>
      <c r="L123" s="63" t="s">
        <v>248</v>
      </c>
      <c r="M123" s="42" t="s">
        <v>188</v>
      </c>
    </row>
    <row r="124" s="11" customFormat="1" ht="36" spans="1:13">
      <c r="A124" s="30">
        <v>109</v>
      </c>
      <c r="B124" s="31" t="s">
        <v>332</v>
      </c>
      <c r="C124" s="34">
        <v>26350</v>
      </c>
      <c r="D124" s="34">
        <v>2000</v>
      </c>
      <c r="E124" s="67" t="s">
        <v>21</v>
      </c>
      <c r="F124" s="67" t="s">
        <v>111</v>
      </c>
      <c r="G124" s="36">
        <v>165</v>
      </c>
      <c r="H124" s="36">
        <v>1245</v>
      </c>
      <c r="I124" s="59">
        <f t="shared" si="1"/>
        <v>0.6225</v>
      </c>
      <c r="J124" s="61"/>
      <c r="K124" s="60" t="s">
        <v>333</v>
      </c>
      <c r="L124" s="63" t="s">
        <v>248</v>
      </c>
      <c r="M124" s="62"/>
    </row>
    <row r="125" s="11" customFormat="1" ht="36" spans="1:13">
      <c r="A125" s="30">
        <v>110</v>
      </c>
      <c r="B125" s="31" t="s">
        <v>334</v>
      </c>
      <c r="C125" s="34">
        <v>12950</v>
      </c>
      <c r="D125" s="34">
        <v>2000</v>
      </c>
      <c r="E125" s="34" t="s">
        <v>163</v>
      </c>
      <c r="F125" s="34" t="s">
        <v>90</v>
      </c>
      <c r="G125" s="36">
        <v>240</v>
      </c>
      <c r="H125" s="36">
        <v>1390</v>
      </c>
      <c r="I125" s="59">
        <f t="shared" si="1"/>
        <v>0.695</v>
      </c>
      <c r="J125" s="61"/>
      <c r="K125" s="60" t="s">
        <v>335</v>
      </c>
      <c r="L125" s="63" t="s">
        <v>248</v>
      </c>
      <c r="M125" s="62"/>
    </row>
    <row r="126" s="11" customFormat="1" ht="36" spans="1:13">
      <c r="A126" s="30">
        <v>111</v>
      </c>
      <c r="B126" s="31" t="s">
        <v>336</v>
      </c>
      <c r="C126" s="34">
        <v>12000</v>
      </c>
      <c r="D126" s="34">
        <v>5000</v>
      </c>
      <c r="E126" s="34" t="s">
        <v>81</v>
      </c>
      <c r="F126" s="34" t="s">
        <v>62</v>
      </c>
      <c r="G126" s="36">
        <v>200</v>
      </c>
      <c r="H126" s="36">
        <v>3700</v>
      </c>
      <c r="I126" s="59">
        <f t="shared" si="1"/>
        <v>0.74</v>
      </c>
      <c r="J126" s="61"/>
      <c r="K126" s="60" t="s">
        <v>337</v>
      </c>
      <c r="L126" s="63" t="s">
        <v>59</v>
      </c>
      <c r="M126" s="62"/>
    </row>
    <row r="127" s="11" customFormat="1" ht="48" spans="1:13">
      <c r="A127" s="30">
        <v>112</v>
      </c>
      <c r="B127" s="31" t="s">
        <v>338</v>
      </c>
      <c r="C127" s="34">
        <v>10000</v>
      </c>
      <c r="D127" s="34">
        <v>5500</v>
      </c>
      <c r="E127" s="34" t="s">
        <v>47</v>
      </c>
      <c r="F127" s="34" t="s">
        <v>86</v>
      </c>
      <c r="G127" s="36">
        <v>500</v>
      </c>
      <c r="H127" s="36">
        <v>3800</v>
      </c>
      <c r="I127" s="59">
        <f t="shared" si="1"/>
        <v>0.690909090909091</v>
      </c>
      <c r="J127" s="61"/>
      <c r="K127" s="60" t="s">
        <v>339</v>
      </c>
      <c r="L127" s="63" t="s">
        <v>59</v>
      </c>
      <c r="M127" s="62"/>
    </row>
    <row r="128" s="11" customFormat="1" ht="48" spans="1:13">
      <c r="A128" s="30">
        <v>113</v>
      </c>
      <c r="B128" s="31" t="s">
        <v>340</v>
      </c>
      <c r="C128" s="34">
        <v>18000</v>
      </c>
      <c r="D128" s="34">
        <v>11400</v>
      </c>
      <c r="E128" s="34" t="s">
        <v>47</v>
      </c>
      <c r="F128" s="34" t="s">
        <v>86</v>
      </c>
      <c r="G128" s="36">
        <v>1200</v>
      </c>
      <c r="H128" s="36">
        <v>8000</v>
      </c>
      <c r="I128" s="59">
        <f t="shared" si="1"/>
        <v>0.701754385964912</v>
      </c>
      <c r="J128" s="61"/>
      <c r="K128" s="60" t="s">
        <v>341</v>
      </c>
      <c r="L128" s="63" t="s">
        <v>59</v>
      </c>
      <c r="M128" s="62"/>
    </row>
    <row r="129" s="11" customFormat="1" spans="1:13">
      <c r="A129" s="30"/>
      <c r="B129" s="27" t="s">
        <v>342</v>
      </c>
      <c r="C129" s="38">
        <f>C130+C142+C146+C151+C186+C190+C203+C206</f>
        <v>4978620</v>
      </c>
      <c r="D129" s="38">
        <f>D130+D142+D146+D151+D186+D190+D203+D206</f>
        <v>899368</v>
      </c>
      <c r="E129" s="38"/>
      <c r="F129" s="38"/>
      <c r="G129" s="39">
        <f>G130+G142+G146+G151+G186+G190+G203+G206</f>
        <v>184846.7895</v>
      </c>
      <c r="H129" s="39">
        <f>H130+H142+H146+H151+H186+H190+H203+H206</f>
        <v>484581.1245</v>
      </c>
      <c r="I129" s="8">
        <f t="shared" si="1"/>
        <v>0.538801830285267</v>
      </c>
      <c r="J129" s="32"/>
      <c r="K129" s="60"/>
      <c r="L129" s="63"/>
      <c r="M129" s="62"/>
    </row>
    <row r="130" s="11" customFormat="1" spans="1:13">
      <c r="A130" s="30"/>
      <c r="B130" s="27" t="s">
        <v>19</v>
      </c>
      <c r="C130" s="38">
        <f>SUM(C131:C141)</f>
        <v>248353</v>
      </c>
      <c r="D130" s="38">
        <f>SUM(D131:D141)</f>
        <v>52600</v>
      </c>
      <c r="E130" s="38"/>
      <c r="F130" s="38"/>
      <c r="G130" s="39">
        <f>SUM(G131:G141)</f>
        <v>8048</v>
      </c>
      <c r="H130" s="39">
        <f>SUM(H131:H141)</f>
        <v>25232</v>
      </c>
      <c r="I130" s="8">
        <f t="shared" si="1"/>
        <v>0.479695817490494</v>
      </c>
      <c r="J130" s="32"/>
      <c r="K130" s="60"/>
      <c r="L130" s="63"/>
      <c r="M130" s="62"/>
    </row>
    <row r="131" s="11" customFormat="1" ht="36" spans="1:13">
      <c r="A131" s="30">
        <v>114</v>
      </c>
      <c r="B131" s="31" t="s">
        <v>343</v>
      </c>
      <c r="C131" s="34">
        <v>1173</v>
      </c>
      <c r="D131" s="34">
        <v>1000</v>
      </c>
      <c r="E131" s="34" t="s">
        <v>344</v>
      </c>
      <c r="F131" s="34" t="s">
        <v>29</v>
      </c>
      <c r="G131" s="36">
        <v>100</v>
      </c>
      <c r="H131" s="36">
        <v>600</v>
      </c>
      <c r="I131" s="59">
        <f t="shared" si="1"/>
        <v>0.6</v>
      </c>
      <c r="J131" s="32" t="s">
        <v>345</v>
      </c>
      <c r="K131" s="60" t="s">
        <v>346</v>
      </c>
      <c r="L131" s="30" t="s">
        <v>347</v>
      </c>
      <c r="M131" s="62"/>
    </row>
    <row r="132" s="11" customFormat="1" ht="24" spans="1:13">
      <c r="A132" s="30">
        <v>115</v>
      </c>
      <c r="B132" s="31" t="s">
        <v>348</v>
      </c>
      <c r="C132" s="34">
        <v>2990</v>
      </c>
      <c r="D132" s="34">
        <v>1000</v>
      </c>
      <c r="E132" s="67" t="s">
        <v>148</v>
      </c>
      <c r="F132" s="67" t="s">
        <v>57</v>
      </c>
      <c r="G132" s="36">
        <v>0</v>
      </c>
      <c r="H132" s="36">
        <v>0</v>
      </c>
      <c r="I132" s="59">
        <f t="shared" si="1"/>
        <v>0</v>
      </c>
      <c r="J132" s="32"/>
      <c r="K132" s="60" t="s">
        <v>346</v>
      </c>
      <c r="L132" s="30" t="s">
        <v>347</v>
      </c>
      <c r="M132" s="62"/>
    </row>
    <row r="133" s="11" customFormat="1" ht="36" spans="1:13">
      <c r="A133" s="30">
        <v>116</v>
      </c>
      <c r="B133" s="31" t="s">
        <v>349</v>
      </c>
      <c r="C133" s="34">
        <v>35000</v>
      </c>
      <c r="D133" s="34">
        <v>3000</v>
      </c>
      <c r="E133" s="34" t="s">
        <v>350</v>
      </c>
      <c r="F133" s="34" t="s">
        <v>351</v>
      </c>
      <c r="G133" s="44">
        <v>0</v>
      </c>
      <c r="H133" s="44">
        <v>0</v>
      </c>
      <c r="I133" s="59">
        <f t="shared" si="1"/>
        <v>0</v>
      </c>
      <c r="J133" s="32"/>
      <c r="K133" s="60" t="s">
        <v>352</v>
      </c>
      <c r="L133" s="63" t="s">
        <v>32</v>
      </c>
      <c r="M133" s="62"/>
    </row>
    <row r="134" s="11" customFormat="1" ht="36" spans="1:13">
      <c r="A134" s="30">
        <v>117</v>
      </c>
      <c r="B134" s="31" t="s">
        <v>353</v>
      </c>
      <c r="C134" s="34">
        <v>31000</v>
      </c>
      <c r="D134" s="34">
        <v>3100</v>
      </c>
      <c r="E134" s="34" t="s">
        <v>350</v>
      </c>
      <c r="F134" s="34" t="s">
        <v>354</v>
      </c>
      <c r="G134" s="44">
        <v>0</v>
      </c>
      <c r="H134" s="44">
        <v>0</v>
      </c>
      <c r="I134" s="59">
        <f t="shared" ref="I134:I197" si="2">H134/D134</f>
        <v>0</v>
      </c>
      <c r="J134" s="32"/>
      <c r="K134" s="60" t="s">
        <v>355</v>
      </c>
      <c r="L134" s="63" t="s">
        <v>32</v>
      </c>
      <c r="M134" s="62"/>
    </row>
    <row r="135" s="11" customFormat="1" ht="48" spans="1:13">
      <c r="A135" s="30">
        <v>118</v>
      </c>
      <c r="B135" s="31" t="s">
        <v>356</v>
      </c>
      <c r="C135" s="34">
        <v>10500</v>
      </c>
      <c r="D135" s="34">
        <v>2500</v>
      </c>
      <c r="E135" s="34" t="s">
        <v>77</v>
      </c>
      <c r="F135" s="34" t="s">
        <v>357</v>
      </c>
      <c r="G135" s="43">
        <v>305</v>
      </c>
      <c r="H135" s="43">
        <v>1010</v>
      </c>
      <c r="I135" s="59">
        <f t="shared" si="2"/>
        <v>0.404</v>
      </c>
      <c r="J135" s="32" t="s">
        <v>358</v>
      </c>
      <c r="K135" s="60" t="s">
        <v>359</v>
      </c>
      <c r="L135" s="63" t="s">
        <v>32</v>
      </c>
      <c r="M135" s="62"/>
    </row>
    <row r="136" s="11" customFormat="1" ht="24.75" spans="1:13">
      <c r="A136" s="30">
        <v>119</v>
      </c>
      <c r="B136" s="31" t="s">
        <v>360</v>
      </c>
      <c r="C136" s="32">
        <v>100000</v>
      </c>
      <c r="D136" s="32">
        <v>30000</v>
      </c>
      <c r="E136" s="32" t="s">
        <v>118</v>
      </c>
      <c r="F136" s="32" t="s">
        <v>283</v>
      </c>
      <c r="G136" s="33">
        <v>6500</v>
      </c>
      <c r="H136" s="33">
        <v>16878</v>
      </c>
      <c r="I136" s="59">
        <f t="shared" si="2"/>
        <v>0.5626</v>
      </c>
      <c r="J136" s="32" t="s">
        <v>361</v>
      </c>
      <c r="K136" s="60" t="s">
        <v>362</v>
      </c>
      <c r="L136" s="30" t="s">
        <v>144</v>
      </c>
      <c r="M136" s="42" t="s">
        <v>26</v>
      </c>
    </row>
    <row r="137" s="11" customFormat="1" ht="25.5" spans="1:13">
      <c r="A137" s="30">
        <v>120</v>
      </c>
      <c r="B137" s="31" t="s">
        <v>363</v>
      </c>
      <c r="C137" s="34">
        <v>10000</v>
      </c>
      <c r="D137" s="34">
        <v>5000</v>
      </c>
      <c r="E137" s="34" t="s">
        <v>364</v>
      </c>
      <c r="F137" s="34" t="s">
        <v>106</v>
      </c>
      <c r="G137" s="36">
        <v>120</v>
      </c>
      <c r="H137" s="36">
        <v>2641</v>
      </c>
      <c r="I137" s="59">
        <f t="shared" si="2"/>
        <v>0.5282</v>
      </c>
      <c r="J137" s="32" t="s">
        <v>365</v>
      </c>
      <c r="K137" s="79" t="s">
        <v>366</v>
      </c>
      <c r="L137" s="63" t="s">
        <v>144</v>
      </c>
      <c r="M137" s="62"/>
    </row>
    <row r="138" s="11" customFormat="1" ht="36" spans="1:13">
      <c r="A138" s="30">
        <v>121</v>
      </c>
      <c r="B138" s="31" t="s">
        <v>367</v>
      </c>
      <c r="C138" s="34">
        <v>2990</v>
      </c>
      <c r="D138" s="34">
        <v>1000</v>
      </c>
      <c r="E138" s="67" t="s">
        <v>148</v>
      </c>
      <c r="F138" s="67" t="s">
        <v>57</v>
      </c>
      <c r="G138" s="36">
        <v>300</v>
      </c>
      <c r="H138" s="36">
        <v>300</v>
      </c>
      <c r="I138" s="59">
        <f t="shared" si="2"/>
        <v>0.3</v>
      </c>
      <c r="J138" s="32"/>
      <c r="K138" s="60" t="s">
        <v>362</v>
      </c>
      <c r="L138" s="30" t="s">
        <v>368</v>
      </c>
      <c r="M138" s="62"/>
    </row>
    <row r="139" s="11" customFormat="1" ht="48" spans="1:13">
      <c r="A139" s="30">
        <v>122</v>
      </c>
      <c r="B139" s="31" t="s">
        <v>369</v>
      </c>
      <c r="C139" s="34">
        <v>18000</v>
      </c>
      <c r="D139" s="34">
        <v>3000</v>
      </c>
      <c r="E139" s="34" t="s">
        <v>364</v>
      </c>
      <c r="F139" s="34" t="s">
        <v>111</v>
      </c>
      <c r="G139" s="36">
        <v>265</v>
      </c>
      <c r="H139" s="36">
        <v>1710</v>
      </c>
      <c r="I139" s="59">
        <f t="shared" si="2"/>
        <v>0.57</v>
      </c>
      <c r="J139" s="32" t="s">
        <v>370</v>
      </c>
      <c r="K139" s="60" t="s">
        <v>371</v>
      </c>
      <c r="L139" s="63" t="s">
        <v>40</v>
      </c>
      <c r="M139" s="62"/>
    </row>
    <row r="140" s="11" customFormat="1" ht="36" spans="1:13">
      <c r="A140" s="30">
        <v>123</v>
      </c>
      <c r="B140" s="31" t="s">
        <v>372</v>
      </c>
      <c r="C140" s="34">
        <v>21700</v>
      </c>
      <c r="D140" s="34">
        <v>1500</v>
      </c>
      <c r="E140" s="34" t="s">
        <v>148</v>
      </c>
      <c r="F140" s="34" t="s">
        <v>111</v>
      </c>
      <c r="G140" s="43">
        <v>108</v>
      </c>
      <c r="H140" s="43">
        <v>1093</v>
      </c>
      <c r="I140" s="59">
        <f t="shared" si="2"/>
        <v>0.728666666666667</v>
      </c>
      <c r="J140" s="32"/>
      <c r="K140" s="60" t="s">
        <v>373</v>
      </c>
      <c r="L140" s="63" t="s">
        <v>161</v>
      </c>
      <c r="M140" s="62"/>
    </row>
    <row r="141" s="11" customFormat="1" ht="36" spans="1:13">
      <c r="A141" s="30">
        <v>124</v>
      </c>
      <c r="B141" s="31" t="s">
        <v>374</v>
      </c>
      <c r="C141" s="34">
        <v>15000</v>
      </c>
      <c r="D141" s="34">
        <v>1500</v>
      </c>
      <c r="E141" s="34" t="s">
        <v>148</v>
      </c>
      <c r="F141" s="34" t="s">
        <v>193</v>
      </c>
      <c r="G141" s="43">
        <v>350</v>
      </c>
      <c r="H141" s="43">
        <v>1000</v>
      </c>
      <c r="I141" s="59">
        <f t="shared" si="2"/>
        <v>0.666666666666667</v>
      </c>
      <c r="J141" s="32" t="s">
        <v>365</v>
      </c>
      <c r="K141" s="60" t="s">
        <v>375</v>
      </c>
      <c r="L141" s="63" t="s">
        <v>240</v>
      </c>
      <c r="M141" s="62"/>
    </row>
    <row r="142" s="11" customFormat="1" spans="1:13">
      <c r="A142" s="30"/>
      <c r="B142" s="27" t="s">
        <v>71</v>
      </c>
      <c r="C142" s="38">
        <f>SUM(C143:C145)</f>
        <v>124000</v>
      </c>
      <c r="D142" s="38">
        <f>SUM(D143:D145)</f>
        <v>16500</v>
      </c>
      <c r="E142" s="38"/>
      <c r="F142" s="38"/>
      <c r="G142" s="39">
        <f>SUM(G143:G145)</f>
        <v>100</v>
      </c>
      <c r="H142" s="39">
        <f>SUM(H143:H145)</f>
        <v>180</v>
      </c>
      <c r="I142" s="8">
        <f t="shared" si="2"/>
        <v>0.0109090909090909</v>
      </c>
      <c r="J142" s="32"/>
      <c r="K142" s="60"/>
      <c r="L142" s="63"/>
      <c r="M142" s="62"/>
    </row>
    <row r="143" s="11" customFormat="1" ht="48.75" spans="1:13">
      <c r="A143" s="30">
        <v>125</v>
      </c>
      <c r="B143" s="31" t="s">
        <v>376</v>
      </c>
      <c r="C143" s="32">
        <v>37000</v>
      </c>
      <c r="D143" s="32">
        <v>3500</v>
      </c>
      <c r="E143" s="32" t="s">
        <v>148</v>
      </c>
      <c r="F143" s="32" t="s">
        <v>357</v>
      </c>
      <c r="G143" s="33">
        <v>0</v>
      </c>
      <c r="H143" s="33">
        <v>0</v>
      </c>
      <c r="I143" s="59">
        <f t="shared" si="2"/>
        <v>0</v>
      </c>
      <c r="J143" s="32"/>
      <c r="K143" s="60" t="s">
        <v>73</v>
      </c>
      <c r="L143" s="30" t="s">
        <v>32</v>
      </c>
      <c r="M143" s="42" t="s">
        <v>26</v>
      </c>
    </row>
    <row r="144" s="11" customFormat="1" ht="48" spans="1:13">
      <c r="A144" s="30">
        <v>126</v>
      </c>
      <c r="B144" s="31" t="s">
        <v>377</v>
      </c>
      <c r="C144" s="32">
        <v>78000</v>
      </c>
      <c r="D144" s="32">
        <v>10000</v>
      </c>
      <c r="E144" s="32" t="s">
        <v>148</v>
      </c>
      <c r="F144" s="32" t="s">
        <v>378</v>
      </c>
      <c r="G144" s="33">
        <v>0</v>
      </c>
      <c r="H144" s="33">
        <v>0</v>
      </c>
      <c r="I144" s="59">
        <f t="shared" si="2"/>
        <v>0</v>
      </c>
      <c r="J144" s="32" t="s">
        <v>284</v>
      </c>
      <c r="K144" s="60" t="s">
        <v>379</v>
      </c>
      <c r="L144" s="30" t="s">
        <v>380</v>
      </c>
      <c r="M144" s="42" t="s">
        <v>26</v>
      </c>
    </row>
    <row r="145" s="11" customFormat="1" ht="48" spans="1:13">
      <c r="A145" s="30">
        <v>127</v>
      </c>
      <c r="B145" s="31" t="s">
        <v>381</v>
      </c>
      <c r="C145" s="32">
        <v>9000</v>
      </c>
      <c r="D145" s="32">
        <v>3000</v>
      </c>
      <c r="E145" s="68" t="s">
        <v>29</v>
      </c>
      <c r="F145" s="68" t="s">
        <v>90</v>
      </c>
      <c r="G145" s="36">
        <v>100</v>
      </c>
      <c r="H145" s="36">
        <v>180</v>
      </c>
      <c r="I145" s="59">
        <f t="shared" si="2"/>
        <v>0.06</v>
      </c>
      <c r="J145" s="32"/>
      <c r="K145" s="60" t="s">
        <v>379</v>
      </c>
      <c r="L145" s="30" t="s">
        <v>382</v>
      </c>
      <c r="M145" s="42"/>
    </row>
    <row r="146" s="11" customFormat="1" spans="1:13">
      <c r="A146" s="30"/>
      <c r="B146" s="27" t="s">
        <v>74</v>
      </c>
      <c r="C146" s="5">
        <f>SUM(C147:C150)</f>
        <v>913456</v>
      </c>
      <c r="D146" s="5">
        <f>SUM(D147:D150)</f>
        <v>17000</v>
      </c>
      <c r="E146" s="5"/>
      <c r="F146" s="5"/>
      <c r="G146" s="37">
        <f>SUM(G147:G150)</f>
        <v>4502.2</v>
      </c>
      <c r="H146" s="37">
        <f>SUM(H147:H150)</f>
        <v>7256</v>
      </c>
      <c r="I146" s="8">
        <f t="shared" si="2"/>
        <v>0.426823529411765</v>
      </c>
      <c r="J146" s="32"/>
      <c r="K146" s="60"/>
      <c r="L146" s="30"/>
      <c r="M146" s="42"/>
    </row>
    <row r="147" s="11" customFormat="1" ht="60" spans="1:13">
      <c r="A147" s="30">
        <v>128</v>
      </c>
      <c r="B147" s="31" t="s">
        <v>383</v>
      </c>
      <c r="C147" s="32">
        <v>85193</v>
      </c>
      <c r="D147" s="32">
        <v>2000</v>
      </c>
      <c r="E147" s="32" t="s">
        <v>29</v>
      </c>
      <c r="F147" s="32" t="s">
        <v>354</v>
      </c>
      <c r="G147" s="33">
        <v>453</v>
      </c>
      <c r="H147" s="33">
        <v>1839</v>
      </c>
      <c r="I147" s="59">
        <f t="shared" si="2"/>
        <v>0.9195</v>
      </c>
      <c r="J147" s="32" t="s">
        <v>384</v>
      </c>
      <c r="K147" s="60" t="s">
        <v>385</v>
      </c>
      <c r="L147" s="30" t="s">
        <v>386</v>
      </c>
      <c r="M147" s="42" t="s">
        <v>26</v>
      </c>
    </row>
    <row r="148" s="11" customFormat="1" ht="24.75" spans="1:13">
      <c r="A148" s="30">
        <v>129</v>
      </c>
      <c r="B148" s="31" t="s">
        <v>387</v>
      </c>
      <c r="C148" s="32">
        <v>14200</v>
      </c>
      <c r="D148" s="32">
        <v>2000</v>
      </c>
      <c r="E148" s="32" t="s">
        <v>77</v>
      </c>
      <c r="F148" s="32" t="s">
        <v>388</v>
      </c>
      <c r="G148" s="33">
        <v>515.2</v>
      </c>
      <c r="H148" s="33">
        <v>1883</v>
      </c>
      <c r="I148" s="59">
        <f t="shared" si="2"/>
        <v>0.9415</v>
      </c>
      <c r="J148" s="32" t="s">
        <v>370</v>
      </c>
      <c r="K148" s="60" t="s">
        <v>389</v>
      </c>
      <c r="L148" s="30" t="s">
        <v>40</v>
      </c>
      <c r="M148" s="42" t="s">
        <v>26</v>
      </c>
    </row>
    <row r="149" s="11" customFormat="1" ht="36" spans="1:13">
      <c r="A149" s="30">
        <v>130</v>
      </c>
      <c r="B149" s="71" t="s">
        <v>390</v>
      </c>
      <c r="C149" s="34">
        <v>40063</v>
      </c>
      <c r="D149" s="34">
        <v>2000</v>
      </c>
      <c r="E149" s="67" t="s">
        <v>184</v>
      </c>
      <c r="F149" s="67" t="s">
        <v>391</v>
      </c>
      <c r="G149" s="33">
        <v>0</v>
      </c>
      <c r="H149" s="33">
        <v>0</v>
      </c>
      <c r="I149" s="59">
        <f t="shared" si="2"/>
        <v>0</v>
      </c>
      <c r="J149" s="32"/>
      <c r="K149" s="60" t="s">
        <v>392</v>
      </c>
      <c r="L149" s="30" t="s">
        <v>393</v>
      </c>
      <c r="M149" s="62"/>
    </row>
    <row r="150" s="11" customFormat="1" ht="36" spans="1:13">
      <c r="A150" s="30">
        <v>131</v>
      </c>
      <c r="B150" s="41" t="s">
        <v>394</v>
      </c>
      <c r="C150" s="42">
        <v>774000</v>
      </c>
      <c r="D150" s="42">
        <v>11000</v>
      </c>
      <c r="E150" s="42" t="s">
        <v>29</v>
      </c>
      <c r="F150" s="42" t="s">
        <v>127</v>
      </c>
      <c r="G150" s="33">
        <v>3534</v>
      </c>
      <c r="H150" s="33">
        <v>3534</v>
      </c>
      <c r="I150" s="59">
        <f t="shared" si="2"/>
        <v>0.321272727272727</v>
      </c>
      <c r="J150" s="32" t="s">
        <v>395</v>
      </c>
      <c r="K150" s="65" t="s">
        <v>392</v>
      </c>
      <c r="L150" s="30" t="s">
        <v>393</v>
      </c>
      <c r="M150" s="30" t="s">
        <v>65</v>
      </c>
    </row>
    <row r="151" s="11" customFormat="1" spans="1:13">
      <c r="A151" s="30"/>
      <c r="B151" s="26" t="s">
        <v>84</v>
      </c>
      <c r="C151" s="64">
        <f>SUM(C152:C185)</f>
        <v>3302867</v>
      </c>
      <c r="D151" s="64">
        <f>SUM(D152:D185)</f>
        <v>720910</v>
      </c>
      <c r="E151" s="64"/>
      <c r="F151" s="64"/>
      <c r="G151" s="72">
        <f>SUM(G152:G185)</f>
        <v>160930</v>
      </c>
      <c r="H151" s="72">
        <f>SUM(H152:H185)</f>
        <v>407125</v>
      </c>
      <c r="I151" s="8">
        <f t="shared" si="2"/>
        <v>0.564737623281686</v>
      </c>
      <c r="J151" s="32"/>
      <c r="K151" s="65"/>
      <c r="L151" s="30"/>
      <c r="M151" s="30"/>
    </row>
    <row r="152" s="11" customFormat="1" ht="36" spans="1:13">
      <c r="A152" s="30">
        <v>132</v>
      </c>
      <c r="B152" s="41" t="s">
        <v>396</v>
      </c>
      <c r="C152" s="42">
        <v>500000</v>
      </c>
      <c r="D152" s="42">
        <v>100000</v>
      </c>
      <c r="E152" s="42" t="s">
        <v>77</v>
      </c>
      <c r="F152" s="42" t="s">
        <v>357</v>
      </c>
      <c r="G152" s="33">
        <v>19805</v>
      </c>
      <c r="H152" s="33">
        <v>70319</v>
      </c>
      <c r="I152" s="59">
        <f t="shared" si="2"/>
        <v>0.70319</v>
      </c>
      <c r="J152" s="32" t="s">
        <v>370</v>
      </c>
      <c r="K152" s="65" t="s">
        <v>397</v>
      </c>
      <c r="L152" s="30" t="s">
        <v>88</v>
      </c>
      <c r="M152" s="30" t="s">
        <v>65</v>
      </c>
    </row>
    <row r="153" s="11" customFormat="1" ht="36" spans="1:13">
      <c r="A153" s="30">
        <v>133</v>
      </c>
      <c r="B153" s="41" t="s">
        <v>398</v>
      </c>
      <c r="C153" s="42">
        <v>31000</v>
      </c>
      <c r="D153" s="42">
        <v>5000</v>
      </c>
      <c r="E153" s="42" t="s">
        <v>364</v>
      </c>
      <c r="F153" s="42" t="s">
        <v>193</v>
      </c>
      <c r="G153" s="33">
        <v>752</v>
      </c>
      <c r="H153" s="33">
        <v>4058</v>
      </c>
      <c r="I153" s="59">
        <f t="shared" si="2"/>
        <v>0.8116</v>
      </c>
      <c r="J153" s="32" t="s">
        <v>370</v>
      </c>
      <c r="K153" s="65" t="s">
        <v>399</v>
      </c>
      <c r="L153" s="30" t="s">
        <v>88</v>
      </c>
      <c r="M153" s="30" t="s">
        <v>65</v>
      </c>
    </row>
    <row r="154" s="11" customFormat="1" ht="48" spans="1:13">
      <c r="A154" s="30">
        <v>134</v>
      </c>
      <c r="B154" s="41" t="s">
        <v>400</v>
      </c>
      <c r="C154" s="42">
        <v>428000</v>
      </c>
      <c r="D154" s="42">
        <v>70000</v>
      </c>
      <c r="E154" s="42" t="s">
        <v>350</v>
      </c>
      <c r="F154" s="42" t="s">
        <v>378</v>
      </c>
      <c r="G154" s="33">
        <v>24180</v>
      </c>
      <c r="H154" s="33">
        <v>49242</v>
      </c>
      <c r="I154" s="59">
        <f t="shared" si="2"/>
        <v>0.703457142857143</v>
      </c>
      <c r="J154" s="32" t="s">
        <v>401</v>
      </c>
      <c r="K154" s="65" t="s">
        <v>402</v>
      </c>
      <c r="L154" s="30" t="s">
        <v>88</v>
      </c>
      <c r="M154" s="42" t="s">
        <v>26</v>
      </c>
    </row>
    <row r="155" s="11" customFormat="1" ht="36" spans="1:13">
      <c r="A155" s="30">
        <v>135</v>
      </c>
      <c r="B155" s="41" t="s">
        <v>403</v>
      </c>
      <c r="C155" s="42">
        <v>36000</v>
      </c>
      <c r="D155" s="42">
        <v>5000</v>
      </c>
      <c r="E155" s="42" t="s">
        <v>77</v>
      </c>
      <c r="F155" s="42" t="s">
        <v>404</v>
      </c>
      <c r="G155" s="33">
        <v>1200</v>
      </c>
      <c r="H155" s="33">
        <v>4812</v>
      </c>
      <c r="I155" s="59">
        <f t="shared" si="2"/>
        <v>0.9624</v>
      </c>
      <c r="J155" s="32" t="s">
        <v>370</v>
      </c>
      <c r="K155" s="65" t="s">
        <v>405</v>
      </c>
      <c r="L155" s="30" t="s">
        <v>88</v>
      </c>
      <c r="M155" s="42" t="s">
        <v>26</v>
      </c>
    </row>
    <row r="156" s="11" customFormat="1" ht="36" spans="1:13">
      <c r="A156" s="30">
        <v>136</v>
      </c>
      <c r="B156" s="41" t="s">
        <v>406</v>
      </c>
      <c r="C156" s="42">
        <v>30000</v>
      </c>
      <c r="D156" s="42">
        <v>5000</v>
      </c>
      <c r="E156" s="42" t="s">
        <v>77</v>
      </c>
      <c r="F156" s="42" t="s">
        <v>90</v>
      </c>
      <c r="G156" s="33">
        <v>2000</v>
      </c>
      <c r="H156" s="33">
        <v>4059</v>
      </c>
      <c r="I156" s="59">
        <f t="shared" si="2"/>
        <v>0.8118</v>
      </c>
      <c r="J156" s="32" t="s">
        <v>361</v>
      </c>
      <c r="K156" s="65" t="s">
        <v>407</v>
      </c>
      <c r="L156" s="30" t="s">
        <v>88</v>
      </c>
      <c r="M156" s="42" t="s">
        <v>26</v>
      </c>
    </row>
    <row r="157" s="11" customFormat="1" ht="36" spans="1:13">
      <c r="A157" s="30">
        <v>137</v>
      </c>
      <c r="B157" s="41" t="s">
        <v>408</v>
      </c>
      <c r="C157" s="42">
        <v>30000</v>
      </c>
      <c r="D157" s="42">
        <v>5000</v>
      </c>
      <c r="E157" s="42" t="s">
        <v>77</v>
      </c>
      <c r="F157" s="42" t="s">
        <v>90</v>
      </c>
      <c r="G157" s="33">
        <v>0</v>
      </c>
      <c r="H157" s="33">
        <v>0</v>
      </c>
      <c r="I157" s="59">
        <f t="shared" si="2"/>
        <v>0</v>
      </c>
      <c r="J157" s="61"/>
      <c r="K157" s="65" t="s">
        <v>409</v>
      </c>
      <c r="L157" s="30" t="s">
        <v>88</v>
      </c>
      <c r="M157" s="42" t="s">
        <v>26</v>
      </c>
    </row>
    <row r="158" s="11" customFormat="1" ht="36" spans="1:13">
      <c r="A158" s="30">
        <v>138</v>
      </c>
      <c r="B158" s="41" t="s">
        <v>410</v>
      </c>
      <c r="C158" s="42">
        <v>30000</v>
      </c>
      <c r="D158" s="42">
        <v>3000</v>
      </c>
      <c r="E158" s="32" t="s">
        <v>77</v>
      </c>
      <c r="F158" s="42" t="s">
        <v>111</v>
      </c>
      <c r="G158" s="33">
        <v>900</v>
      </c>
      <c r="H158" s="33">
        <v>2812</v>
      </c>
      <c r="I158" s="59">
        <f t="shared" si="2"/>
        <v>0.937333333333333</v>
      </c>
      <c r="J158" s="32" t="s">
        <v>365</v>
      </c>
      <c r="K158" s="65" t="s">
        <v>411</v>
      </c>
      <c r="L158" s="30" t="s">
        <v>88</v>
      </c>
      <c r="M158" s="42" t="s">
        <v>26</v>
      </c>
    </row>
    <row r="159" s="11" customFormat="1" ht="60.75" spans="1:13">
      <c r="A159" s="30">
        <v>139</v>
      </c>
      <c r="B159" s="41" t="s">
        <v>412</v>
      </c>
      <c r="C159" s="42">
        <v>250000</v>
      </c>
      <c r="D159" s="42">
        <v>130000</v>
      </c>
      <c r="E159" s="42" t="s">
        <v>118</v>
      </c>
      <c r="F159" s="42" t="s">
        <v>413</v>
      </c>
      <c r="G159" s="33">
        <v>40000</v>
      </c>
      <c r="H159" s="33">
        <v>40000</v>
      </c>
      <c r="I159" s="59">
        <f t="shared" si="2"/>
        <v>0.307692307692308</v>
      </c>
      <c r="J159" s="61" t="s">
        <v>414</v>
      </c>
      <c r="K159" s="65" t="s">
        <v>102</v>
      </c>
      <c r="L159" s="30" t="s">
        <v>103</v>
      </c>
      <c r="M159" s="42" t="s">
        <v>26</v>
      </c>
    </row>
    <row r="160" s="11" customFormat="1" ht="48.75" spans="1:13">
      <c r="A160" s="30">
        <v>140</v>
      </c>
      <c r="B160" s="41" t="s">
        <v>415</v>
      </c>
      <c r="C160" s="42">
        <v>150000</v>
      </c>
      <c r="D160" s="42">
        <v>80000</v>
      </c>
      <c r="E160" s="42" t="s">
        <v>118</v>
      </c>
      <c r="F160" s="42" t="s">
        <v>413</v>
      </c>
      <c r="G160" s="33">
        <v>0</v>
      </c>
      <c r="H160" s="33">
        <v>0</v>
      </c>
      <c r="I160" s="59">
        <f t="shared" si="2"/>
        <v>0</v>
      </c>
      <c r="J160" s="32"/>
      <c r="K160" s="65" t="s">
        <v>102</v>
      </c>
      <c r="L160" s="30" t="s">
        <v>103</v>
      </c>
      <c r="M160" s="42" t="s">
        <v>26</v>
      </c>
    </row>
    <row r="161" s="11" customFormat="1" ht="60" spans="1:13">
      <c r="A161" s="30">
        <v>141</v>
      </c>
      <c r="B161" s="41" t="s">
        <v>416</v>
      </c>
      <c r="C161" s="42">
        <v>300000</v>
      </c>
      <c r="D161" s="42">
        <v>100000</v>
      </c>
      <c r="E161" s="42" t="s">
        <v>118</v>
      </c>
      <c r="F161" s="42" t="s">
        <v>127</v>
      </c>
      <c r="G161" s="33">
        <v>18300</v>
      </c>
      <c r="H161" s="33">
        <v>90708</v>
      </c>
      <c r="I161" s="59">
        <f t="shared" si="2"/>
        <v>0.90708</v>
      </c>
      <c r="J161" s="32" t="s">
        <v>370</v>
      </c>
      <c r="K161" s="65" t="s">
        <v>417</v>
      </c>
      <c r="L161" s="30" t="s">
        <v>103</v>
      </c>
      <c r="M161" s="42" t="s">
        <v>26</v>
      </c>
    </row>
    <row r="162" s="11" customFormat="1" ht="36" spans="1:13">
      <c r="A162" s="30">
        <v>142</v>
      </c>
      <c r="B162" s="41" t="s">
        <v>418</v>
      </c>
      <c r="C162" s="42">
        <v>200000</v>
      </c>
      <c r="D162" s="42">
        <v>30000</v>
      </c>
      <c r="E162" s="42" t="s">
        <v>350</v>
      </c>
      <c r="F162" s="42" t="s">
        <v>127</v>
      </c>
      <c r="G162" s="33">
        <v>23728</v>
      </c>
      <c r="H162" s="33">
        <v>27778</v>
      </c>
      <c r="I162" s="59">
        <f t="shared" si="2"/>
        <v>0.925933333333333</v>
      </c>
      <c r="J162" s="32" t="s">
        <v>384</v>
      </c>
      <c r="K162" s="65" t="s">
        <v>419</v>
      </c>
      <c r="L162" s="30" t="s">
        <v>103</v>
      </c>
      <c r="M162" s="30" t="s">
        <v>65</v>
      </c>
    </row>
    <row r="163" s="11" customFormat="1" ht="48" spans="1:13">
      <c r="A163" s="30">
        <v>143</v>
      </c>
      <c r="B163" s="41" t="s">
        <v>420</v>
      </c>
      <c r="C163" s="42">
        <v>72000</v>
      </c>
      <c r="D163" s="42">
        <v>30000</v>
      </c>
      <c r="E163" s="42" t="s">
        <v>350</v>
      </c>
      <c r="F163" s="42" t="s">
        <v>127</v>
      </c>
      <c r="G163" s="33">
        <v>1300</v>
      </c>
      <c r="H163" s="33">
        <v>18000</v>
      </c>
      <c r="I163" s="59">
        <f t="shared" si="2"/>
        <v>0.6</v>
      </c>
      <c r="J163" s="32" t="s">
        <v>421</v>
      </c>
      <c r="K163" s="65" t="s">
        <v>422</v>
      </c>
      <c r="L163" s="30" t="s">
        <v>103</v>
      </c>
      <c r="M163" s="42" t="s">
        <v>26</v>
      </c>
    </row>
    <row r="164" s="11" customFormat="1" ht="36.75" spans="1:13">
      <c r="A164" s="30">
        <v>144</v>
      </c>
      <c r="B164" s="41" t="s">
        <v>423</v>
      </c>
      <c r="C164" s="42">
        <v>100000</v>
      </c>
      <c r="D164" s="42">
        <v>30000</v>
      </c>
      <c r="E164" s="42" t="s">
        <v>118</v>
      </c>
      <c r="F164" s="42" t="s">
        <v>90</v>
      </c>
      <c r="G164" s="33">
        <v>0</v>
      </c>
      <c r="H164" s="33">
        <v>0</v>
      </c>
      <c r="I164" s="59">
        <f t="shared" si="2"/>
        <v>0</v>
      </c>
      <c r="J164" s="32" t="s">
        <v>284</v>
      </c>
      <c r="K164" s="65" t="s">
        <v>424</v>
      </c>
      <c r="L164" s="30" t="s">
        <v>103</v>
      </c>
      <c r="M164" s="42" t="s">
        <v>425</v>
      </c>
    </row>
    <row r="165" s="11" customFormat="1" ht="36" spans="1:13">
      <c r="A165" s="30">
        <v>145</v>
      </c>
      <c r="B165" s="41" t="s">
        <v>426</v>
      </c>
      <c r="C165" s="42">
        <v>500000</v>
      </c>
      <c r="D165" s="42">
        <v>10000</v>
      </c>
      <c r="E165" s="42" t="s">
        <v>29</v>
      </c>
      <c r="F165" s="42" t="s">
        <v>378</v>
      </c>
      <c r="G165" s="33">
        <v>0</v>
      </c>
      <c r="H165" s="33">
        <v>0</v>
      </c>
      <c r="I165" s="59">
        <f t="shared" si="2"/>
        <v>0</v>
      </c>
      <c r="J165" s="32" t="s">
        <v>284</v>
      </c>
      <c r="K165" s="65" t="s">
        <v>427</v>
      </c>
      <c r="L165" s="30" t="s">
        <v>103</v>
      </c>
      <c r="M165" s="42" t="s">
        <v>26</v>
      </c>
    </row>
    <row r="166" s="11" customFormat="1" ht="36" spans="1:13">
      <c r="A166" s="30">
        <v>146</v>
      </c>
      <c r="B166" s="41" t="s">
        <v>428</v>
      </c>
      <c r="C166" s="42">
        <v>80000</v>
      </c>
      <c r="D166" s="42">
        <v>8000</v>
      </c>
      <c r="E166" s="42" t="s">
        <v>29</v>
      </c>
      <c r="F166" s="42" t="s">
        <v>127</v>
      </c>
      <c r="G166" s="33">
        <v>4300</v>
      </c>
      <c r="H166" s="33">
        <v>6800</v>
      </c>
      <c r="I166" s="59">
        <f t="shared" si="2"/>
        <v>0.85</v>
      </c>
      <c r="J166" s="32" t="s">
        <v>384</v>
      </c>
      <c r="K166" s="65" t="s">
        <v>429</v>
      </c>
      <c r="L166" s="30" t="s">
        <v>103</v>
      </c>
      <c r="M166" s="42" t="s">
        <v>26</v>
      </c>
    </row>
    <row r="167" s="11" customFormat="1" ht="24.75" spans="1:13">
      <c r="A167" s="30">
        <v>147</v>
      </c>
      <c r="B167" s="41" t="s">
        <v>430</v>
      </c>
      <c r="C167" s="42">
        <v>30000</v>
      </c>
      <c r="D167" s="42">
        <v>5000</v>
      </c>
      <c r="E167" s="42" t="s">
        <v>29</v>
      </c>
      <c r="F167" s="42" t="s">
        <v>111</v>
      </c>
      <c r="G167" s="33">
        <v>3600</v>
      </c>
      <c r="H167" s="33">
        <v>3600</v>
      </c>
      <c r="I167" s="59">
        <f t="shared" si="2"/>
        <v>0.72</v>
      </c>
      <c r="J167" s="32" t="s">
        <v>395</v>
      </c>
      <c r="K167" s="65" t="s">
        <v>431</v>
      </c>
      <c r="L167" s="30" t="s">
        <v>103</v>
      </c>
      <c r="M167" s="42" t="s">
        <v>26</v>
      </c>
    </row>
    <row r="168" s="11" customFormat="1" ht="37.5" spans="1:13">
      <c r="A168" s="30">
        <v>148</v>
      </c>
      <c r="B168" s="41" t="s">
        <v>432</v>
      </c>
      <c r="C168" s="42">
        <v>30000</v>
      </c>
      <c r="D168" s="42">
        <v>6000</v>
      </c>
      <c r="E168" s="42" t="s">
        <v>77</v>
      </c>
      <c r="F168" s="42" t="s">
        <v>111</v>
      </c>
      <c r="G168" s="33">
        <v>1100</v>
      </c>
      <c r="H168" s="33">
        <v>5590</v>
      </c>
      <c r="I168" s="59">
        <f t="shared" si="2"/>
        <v>0.931666666666667</v>
      </c>
      <c r="J168" s="32" t="s">
        <v>365</v>
      </c>
      <c r="K168" s="65" t="s">
        <v>433</v>
      </c>
      <c r="L168" s="30" t="s">
        <v>103</v>
      </c>
      <c r="M168" s="42" t="s">
        <v>26</v>
      </c>
    </row>
    <row r="169" s="11" customFormat="1" ht="36" spans="1:13">
      <c r="A169" s="30">
        <v>149</v>
      </c>
      <c r="B169" s="73" t="s">
        <v>434</v>
      </c>
      <c r="C169" s="42">
        <v>30000</v>
      </c>
      <c r="D169" s="42">
        <v>8000</v>
      </c>
      <c r="E169" s="42" t="s">
        <v>77</v>
      </c>
      <c r="F169" s="42" t="s">
        <v>90</v>
      </c>
      <c r="G169" s="33">
        <v>530</v>
      </c>
      <c r="H169" s="33">
        <v>7321</v>
      </c>
      <c r="I169" s="59">
        <f t="shared" si="2"/>
        <v>0.915125</v>
      </c>
      <c r="J169" s="32" t="s">
        <v>370</v>
      </c>
      <c r="K169" s="65" t="s">
        <v>435</v>
      </c>
      <c r="L169" s="30" t="s">
        <v>103</v>
      </c>
      <c r="M169" s="42" t="s">
        <v>26</v>
      </c>
    </row>
    <row r="170" s="11" customFormat="1" ht="36" spans="1:13">
      <c r="A170" s="30">
        <v>150</v>
      </c>
      <c r="B170" s="41" t="s">
        <v>436</v>
      </c>
      <c r="C170" s="42">
        <v>20000</v>
      </c>
      <c r="D170" s="42">
        <v>6000</v>
      </c>
      <c r="E170" s="42" t="s">
        <v>118</v>
      </c>
      <c r="F170" s="42" t="s">
        <v>90</v>
      </c>
      <c r="G170" s="33">
        <v>950</v>
      </c>
      <c r="H170" s="33">
        <v>5410</v>
      </c>
      <c r="I170" s="59">
        <f t="shared" si="2"/>
        <v>0.901666666666667</v>
      </c>
      <c r="J170" s="32" t="s">
        <v>361</v>
      </c>
      <c r="K170" s="65" t="s">
        <v>437</v>
      </c>
      <c r="L170" s="30" t="s">
        <v>103</v>
      </c>
      <c r="M170" s="42" t="s">
        <v>26</v>
      </c>
    </row>
    <row r="171" s="11" customFormat="1" ht="24.75" spans="1:13">
      <c r="A171" s="30">
        <v>151</v>
      </c>
      <c r="B171" s="41" t="s">
        <v>438</v>
      </c>
      <c r="C171" s="42">
        <v>35000</v>
      </c>
      <c r="D171" s="42">
        <v>10000</v>
      </c>
      <c r="E171" s="42" t="s">
        <v>344</v>
      </c>
      <c r="F171" s="42" t="s">
        <v>193</v>
      </c>
      <c r="G171" s="33">
        <v>1850</v>
      </c>
      <c r="H171" s="33">
        <v>8988</v>
      </c>
      <c r="I171" s="59">
        <f t="shared" si="2"/>
        <v>0.8988</v>
      </c>
      <c r="J171" s="32" t="s">
        <v>370</v>
      </c>
      <c r="K171" s="65" t="s">
        <v>439</v>
      </c>
      <c r="L171" s="30" t="s">
        <v>40</v>
      </c>
      <c r="M171" s="42" t="s">
        <v>26</v>
      </c>
    </row>
    <row r="172" s="11" customFormat="1" ht="36" spans="1:13">
      <c r="A172" s="30">
        <v>152</v>
      </c>
      <c r="B172" s="41" t="s">
        <v>440</v>
      </c>
      <c r="C172" s="42">
        <v>23000</v>
      </c>
      <c r="D172" s="42">
        <v>10000</v>
      </c>
      <c r="E172" s="42" t="s">
        <v>364</v>
      </c>
      <c r="F172" s="42" t="s">
        <v>90</v>
      </c>
      <c r="G172" s="33">
        <v>1424</v>
      </c>
      <c r="H172" s="33">
        <v>8659</v>
      </c>
      <c r="I172" s="59">
        <f t="shared" si="2"/>
        <v>0.8659</v>
      </c>
      <c r="J172" s="32" t="s">
        <v>365</v>
      </c>
      <c r="K172" s="65" t="s">
        <v>441</v>
      </c>
      <c r="L172" s="30" t="s">
        <v>40</v>
      </c>
      <c r="M172" s="42" t="s">
        <v>26</v>
      </c>
    </row>
    <row r="173" s="11" customFormat="1" ht="36" spans="1:13">
      <c r="A173" s="30">
        <v>153</v>
      </c>
      <c r="B173" s="41" t="s">
        <v>442</v>
      </c>
      <c r="C173" s="42">
        <v>37000</v>
      </c>
      <c r="D173" s="42">
        <v>8610</v>
      </c>
      <c r="E173" s="42" t="s">
        <v>22</v>
      </c>
      <c r="F173" s="42" t="s">
        <v>111</v>
      </c>
      <c r="G173" s="33">
        <v>2683</v>
      </c>
      <c r="H173" s="33">
        <v>8198</v>
      </c>
      <c r="I173" s="59">
        <f t="shared" si="2"/>
        <v>0.952148664343786</v>
      </c>
      <c r="J173" s="32" t="s">
        <v>365</v>
      </c>
      <c r="K173" s="65" t="s">
        <v>443</v>
      </c>
      <c r="L173" s="30" t="s">
        <v>161</v>
      </c>
      <c r="M173" s="42" t="s">
        <v>26</v>
      </c>
    </row>
    <row r="174" s="11" customFormat="1" ht="49.5" spans="1:13">
      <c r="A174" s="30">
        <v>154</v>
      </c>
      <c r="B174" s="41" t="s">
        <v>444</v>
      </c>
      <c r="C174" s="42">
        <v>26700</v>
      </c>
      <c r="D174" s="42">
        <v>3300</v>
      </c>
      <c r="E174" s="42" t="s">
        <v>118</v>
      </c>
      <c r="F174" s="42" t="s">
        <v>111</v>
      </c>
      <c r="G174" s="33">
        <v>522</v>
      </c>
      <c r="H174" s="33">
        <v>3178</v>
      </c>
      <c r="I174" s="59">
        <f t="shared" si="2"/>
        <v>0.963030303030303</v>
      </c>
      <c r="J174" s="32" t="s">
        <v>370</v>
      </c>
      <c r="K174" s="65" t="s">
        <v>445</v>
      </c>
      <c r="L174" s="30" t="s">
        <v>161</v>
      </c>
      <c r="M174" s="42" t="s">
        <v>26</v>
      </c>
    </row>
    <row r="175" s="11" customFormat="1" ht="36" spans="1:13">
      <c r="A175" s="30">
        <v>155</v>
      </c>
      <c r="B175" s="41" t="s">
        <v>446</v>
      </c>
      <c r="C175" s="42">
        <v>31700</v>
      </c>
      <c r="D175" s="42">
        <v>3500</v>
      </c>
      <c r="E175" s="42" t="s">
        <v>77</v>
      </c>
      <c r="F175" s="42" t="s">
        <v>111</v>
      </c>
      <c r="G175" s="33">
        <v>636</v>
      </c>
      <c r="H175" s="33">
        <v>3373</v>
      </c>
      <c r="I175" s="59">
        <f t="shared" si="2"/>
        <v>0.963714285714286</v>
      </c>
      <c r="J175" s="32" t="s">
        <v>370</v>
      </c>
      <c r="K175" s="65" t="s">
        <v>447</v>
      </c>
      <c r="L175" s="30" t="s">
        <v>161</v>
      </c>
      <c r="M175" s="42" t="s">
        <v>26</v>
      </c>
    </row>
    <row r="176" s="11" customFormat="1" ht="36" spans="1:13">
      <c r="A176" s="30">
        <v>156</v>
      </c>
      <c r="B176" s="41" t="s">
        <v>448</v>
      </c>
      <c r="C176" s="74">
        <v>30700</v>
      </c>
      <c r="D176" s="74">
        <v>1500</v>
      </c>
      <c r="E176" s="74" t="s">
        <v>148</v>
      </c>
      <c r="F176" s="74" t="s">
        <v>111</v>
      </c>
      <c r="G176" s="36">
        <v>0</v>
      </c>
      <c r="H176" s="36">
        <v>0</v>
      </c>
      <c r="I176" s="59">
        <f t="shared" si="2"/>
        <v>0</v>
      </c>
      <c r="J176" s="32"/>
      <c r="K176" s="65" t="s">
        <v>449</v>
      </c>
      <c r="L176" s="63" t="s">
        <v>161</v>
      </c>
      <c r="M176" s="62"/>
    </row>
    <row r="177" s="11" customFormat="1" ht="36" spans="1:13">
      <c r="A177" s="30">
        <v>157</v>
      </c>
      <c r="B177" s="41" t="s">
        <v>450</v>
      </c>
      <c r="C177" s="42">
        <v>45000</v>
      </c>
      <c r="D177" s="42">
        <v>8000</v>
      </c>
      <c r="E177" s="42" t="s">
        <v>148</v>
      </c>
      <c r="F177" s="42" t="s">
        <v>90</v>
      </c>
      <c r="G177" s="33">
        <v>1400</v>
      </c>
      <c r="H177" s="33">
        <v>6933</v>
      </c>
      <c r="I177" s="59">
        <f t="shared" si="2"/>
        <v>0.866625</v>
      </c>
      <c r="J177" s="32" t="s">
        <v>370</v>
      </c>
      <c r="K177" s="65" t="s">
        <v>451</v>
      </c>
      <c r="L177" s="30" t="s">
        <v>54</v>
      </c>
      <c r="M177" s="42" t="s">
        <v>26</v>
      </c>
    </row>
    <row r="178" s="11" customFormat="1" ht="36" spans="1:13">
      <c r="A178" s="30">
        <v>158</v>
      </c>
      <c r="B178" s="41" t="s">
        <v>452</v>
      </c>
      <c r="C178" s="42">
        <v>45000</v>
      </c>
      <c r="D178" s="42">
        <v>8000</v>
      </c>
      <c r="E178" s="42" t="s">
        <v>148</v>
      </c>
      <c r="F178" s="42" t="s">
        <v>90</v>
      </c>
      <c r="G178" s="33">
        <v>1500</v>
      </c>
      <c r="H178" s="33">
        <v>6983</v>
      </c>
      <c r="I178" s="59">
        <f t="shared" si="2"/>
        <v>0.872875</v>
      </c>
      <c r="J178" s="32" t="s">
        <v>370</v>
      </c>
      <c r="K178" s="65" t="s">
        <v>453</v>
      </c>
      <c r="L178" s="30" t="s">
        <v>54</v>
      </c>
      <c r="M178" s="42" t="s">
        <v>26</v>
      </c>
    </row>
    <row r="179" s="11" customFormat="1" ht="36" spans="1:13">
      <c r="A179" s="30">
        <v>159</v>
      </c>
      <c r="B179" s="41" t="s">
        <v>454</v>
      </c>
      <c r="C179" s="42">
        <v>45000</v>
      </c>
      <c r="D179" s="42">
        <v>5000</v>
      </c>
      <c r="E179" s="42" t="s">
        <v>77</v>
      </c>
      <c r="F179" s="42" t="s">
        <v>111</v>
      </c>
      <c r="G179" s="33">
        <v>650</v>
      </c>
      <c r="H179" s="33">
        <v>4500</v>
      </c>
      <c r="I179" s="59">
        <f t="shared" si="2"/>
        <v>0.9</v>
      </c>
      <c r="J179" s="32" t="s">
        <v>455</v>
      </c>
      <c r="K179" s="65" t="s">
        <v>456</v>
      </c>
      <c r="L179" s="30" t="s">
        <v>54</v>
      </c>
      <c r="M179" s="42" t="s">
        <v>26</v>
      </c>
    </row>
    <row r="180" s="11" customFormat="1" ht="48" spans="1:13">
      <c r="A180" s="30">
        <v>160</v>
      </c>
      <c r="B180" s="41" t="s">
        <v>457</v>
      </c>
      <c r="C180" s="42">
        <v>21000</v>
      </c>
      <c r="D180" s="42">
        <v>8000</v>
      </c>
      <c r="E180" s="42" t="s">
        <v>148</v>
      </c>
      <c r="F180" s="42" t="s">
        <v>90</v>
      </c>
      <c r="G180" s="33">
        <v>1550</v>
      </c>
      <c r="H180" s="33">
        <v>7034</v>
      </c>
      <c r="I180" s="59">
        <f t="shared" si="2"/>
        <v>0.87925</v>
      </c>
      <c r="J180" s="32" t="s">
        <v>365</v>
      </c>
      <c r="K180" s="65" t="s">
        <v>458</v>
      </c>
      <c r="L180" s="30" t="s">
        <v>54</v>
      </c>
      <c r="M180" s="42" t="s">
        <v>26</v>
      </c>
    </row>
    <row r="181" s="11" customFormat="1" ht="36" spans="1:13">
      <c r="A181" s="30">
        <v>161</v>
      </c>
      <c r="B181" s="41" t="s">
        <v>459</v>
      </c>
      <c r="C181" s="74">
        <v>10200</v>
      </c>
      <c r="D181" s="42">
        <v>3000</v>
      </c>
      <c r="E181" s="75" t="s">
        <v>118</v>
      </c>
      <c r="F181" s="42" t="s">
        <v>90</v>
      </c>
      <c r="G181" s="36">
        <v>600</v>
      </c>
      <c r="H181" s="36">
        <v>2100</v>
      </c>
      <c r="I181" s="59">
        <f t="shared" si="2"/>
        <v>0.7</v>
      </c>
      <c r="J181" s="61" t="s">
        <v>460</v>
      </c>
      <c r="K181" s="65" t="s">
        <v>461</v>
      </c>
      <c r="L181" s="63" t="s">
        <v>54</v>
      </c>
      <c r="M181" s="62"/>
    </row>
    <row r="182" s="11" customFormat="1" ht="36" customHeight="1" spans="1:13">
      <c r="A182" s="30">
        <v>162</v>
      </c>
      <c r="B182" s="41" t="s">
        <v>462</v>
      </c>
      <c r="C182" s="74">
        <v>50000</v>
      </c>
      <c r="D182" s="74">
        <v>6000</v>
      </c>
      <c r="E182" s="75" t="s">
        <v>22</v>
      </c>
      <c r="F182" s="75" t="s">
        <v>90</v>
      </c>
      <c r="G182" s="44">
        <v>980</v>
      </c>
      <c r="H182" s="44">
        <v>980</v>
      </c>
      <c r="I182" s="59">
        <f t="shared" si="2"/>
        <v>0.163333333333333</v>
      </c>
      <c r="J182" s="68" t="s">
        <v>395</v>
      </c>
      <c r="K182" s="65" t="s">
        <v>463</v>
      </c>
      <c r="L182" s="63" t="s">
        <v>240</v>
      </c>
      <c r="M182" s="42" t="s">
        <v>188</v>
      </c>
    </row>
    <row r="183" s="11" customFormat="1" ht="36" spans="1:13">
      <c r="A183" s="30">
        <v>163</v>
      </c>
      <c r="B183" s="41" t="s">
        <v>464</v>
      </c>
      <c r="C183" s="74">
        <v>30000</v>
      </c>
      <c r="D183" s="74">
        <v>3000</v>
      </c>
      <c r="E183" s="74" t="s">
        <v>48</v>
      </c>
      <c r="F183" s="75" t="s">
        <v>90</v>
      </c>
      <c r="G183" s="36">
        <v>510</v>
      </c>
      <c r="H183" s="36">
        <v>1410</v>
      </c>
      <c r="I183" s="59">
        <f t="shared" si="2"/>
        <v>0.47</v>
      </c>
      <c r="J183" s="32" t="s">
        <v>455</v>
      </c>
      <c r="K183" s="65" t="s">
        <v>465</v>
      </c>
      <c r="L183" s="63" t="s">
        <v>248</v>
      </c>
      <c r="M183" s="62"/>
    </row>
    <row r="184" s="11" customFormat="1" ht="58" customHeight="1" spans="1:13">
      <c r="A184" s="30">
        <v>164</v>
      </c>
      <c r="B184" s="41" t="s">
        <v>466</v>
      </c>
      <c r="C184" s="42">
        <v>20012</v>
      </c>
      <c r="D184" s="42">
        <v>5000</v>
      </c>
      <c r="E184" s="42" t="s">
        <v>118</v>
      </c>
      <c r="F184" s="42" t="s">
        <v>193</v>
      </c>
      <c r="G184" s="33">
        <v>3520</v>
      </c>
      <c r="H184" s="33">
        <v>3520</v>
      </c>
      <c r="I184" s="59">
        <f t="shared" si="2"/>
        <v>0.704</v>
      </c>
      <c r="J184" s="61" t="s">
        <v>414</v>
      </c>
      <c r="K184" s="65" t="s">
        <v>467</v>
      </c>
      <c r="L184" s="30" t="s">
        <v>59</v>
      </c>
      <c r="M184" s="42" t="s">
        <v>191</v>
      </c>
    </row>
    <row r="185" s="11" customFormat="1" ht="48" spans="1:13">
      <c r="A185" s="30">
        <v>165</v>
      </c>
      <c r="B185" s="41" t="s">
        <v>468</v>
      </c>
      <c r="C185" s="74">
        <v>5555</v>
      </c>
      <c r="D185" s="74">
        <v>2000</v>
      </c>
      <c r="E185" s="74" t="s">
        <v>118</v>
      </c>
      <c r="F185" s="74" t="s">
        <v>90</v>
      </c>
      <c r="G185" s="36">
        <v>460</v>
      </c>
      <c r="H185" s="36">
        <v>760</v>
      </c>
      <c r="I185" s="59">
        <f t="shared" si="2"/>
        <v>0.38</v>
      </c>
      <c r="J185" s="32" t="s">
        <v>460</v>
      </c>
      <c r="K185" s="65" t="s">
        <v>469</v>
      </c>
      <c r="L185" s="63" t="s">
        <v>248</v>
      </c>
      <c r="M185" s="62"/>
    </row>
    <row r="186" s="11" customFormat="1" spans="1:13">
      <c r="A186" s="30"/>
      <c r="B186" s="26" t="s">
        <v>249</v>
      </c>
      <c r="C186" s="76">
        <f>SUM(C187:C189)</f>
        <v>195000</v>
      </c>
      <c r="D186" s="76">
        <f>SUM(D187:D189)</f>
        <v>21000</v>
      </c>
      <c r="E186" s="76"/>
      <c r="F186" s="76"/>
      <c r="G186" s="77">
        <f>SUM(G187:G189)</f>
        <v>2853</v>
      </c>
      <c r="H186" s="77">
        <f>SUM(H187:H189)</f>
        <v>13714</v>
      </c>
      <c r="I186" s="8">
        <f t="shared" si="2"/>
        <v>0.653047619047619</v>
      </c>
      <c r="J186" s="32"/>
      <c r="K186" s="65"/>
      <c r="L186" s="63"/>
      <c r="M186" s="62"/>
    </row>
    <row r="187" s="11" customFormat="1" ht="48" spans="1:13">
      <c r="A187" s="30">
        <v>166</v>
      </c>
      <c r="B187" s="41" t="s">
        <v>470</v>
      </c>
      <c r="C187" s="42">
        <v>95000</v>
      </c>
      <c r="D187" s="42">
        <v>10000</v>
      </c>
      <c r="E187" s="42" t="s">
        <v>29</v>
      </c>
      <c r="F187" s="42" t="s">
        <v>127</v>
      </c>
      <c r="G187" s="33">
        <v>1920</v>
      </c>
      <c r="H187" s="33">
        <v>7105</v>
      </c>
      <c r="I187" s="59">
        <f t="shared" si="2"/>
        <v>0.7105</v>
      </c>
      <c r="J187" s="32" t="s">
        <v>370</v>
      </c>
      <c r="K187" s="65" t="s">
        <v>471</v>
      </c>
      <c r="L187" s="30" t="s">
        <v>134</v>
      </c>
      <c r="M187" s="30" t="s">
        <v>65</v>
      </c>
    </row>
    <row r="188" s="11" customFormat="1" ht="24" spans="1:13">
      <c r="A188" s="30">
        <v>167</v>
      </c>
      <c r="B188" s="41" t="s">
        <v>472</v>
      </c>
      <c r="C188" s="74">
        <v>8000</v>
      </c>
      <c r="D188" s="74">
        <v>3000</v>
      </c>
      <c r="E188" s="74" t="s">
        <v>344</v>
      </c>
      <c r="F188" s="74" t="s">
        <v>90</v>
      </c>
      <c r="G188" s="36">
        <v>285</v>
      </c>
      <c r="H188" s="36">
        <v>1940</v>
      </c>
      <c r="I188" s="59">
        <f t="shared" si="2"/>
        <v>0.646666666666667</v>
      </c>
      <c r="J188" s="68"/>
      <c r="K188" s="65" t="s">
        <v>473</v>
      </c>
      <c r="L188" s="63" t="s">
        <v>134</v>
      </c>
      <c r="M188" s="62"/>
    </row>
    <row r="189" s="11" customFormat="1" ht="36" spans="1:13">
      <c r="A189" s="30">
        <v>168</v>
      </c>
      <c r="B189" s="73" t="s">
        <v>474</v>
      </c>
      <c r="C189" s="42">
        <v>92000</v>
      </c>
      <c r="D189" s="42">
        <v>8000</v>
      </c>
      <c r="E189" s="42" t="s">
        <v>22</v>
      </c>
      <c r="F189" s="42" t="s">
        <v>475</v>
      </c>
      <c r="G189" s="33">
        <v>648</v>
      </c>
      <c r="H189" s="33">
        <v>4669</v>
      </c>
      <c r="I189" s="59">
        <f t="shared" si="2"/>
        <v>0.583625</v>
      </c>
      <c r="J189" s="32" t="s">
        <v>370</v>
      </c>
      <c r="K189" s="65" t="s">
        <v>476</v>
      </c>
      <c r="L189" s="30" t="s">
        <v>45</v>
      </c>
      <c r="M189" s="42" t="s">
        <v>26</v>
      </c>
    </row>
    <row r="190" s="11" customFormat="1" spans="1:13">
      <c r="A190" s="30"/>
      <c r="B190" s="78" t="s">
        <v>276</v>
      </c>
      <c r="C190" s="64">
        <f>SUM(C191:C202)</f>
        <v>99600</v>
      </c>
      <c r="D190" s="64">
        <f>SUM(D191:D202)</f>
        <v>38714</v>
      </c>
      <c r="E190" s="64"/>
      <c r="F190" s="64"/>
      <c r="G190" s="72">
        <f>SUM(G191:G202)</f>
        <v>4517.5895</v>
      </c>
      <c r="H190" s="72">
        <f>SUM(H191:H202)</f>
        <v>14803.1245</v>
      </c>
      <c r="I190" s="8">
        <f t="shared" si="2"/>
        <v>0.382371351449088</v>
      </c>
      <c r="J190" s="32"/>
      <c r="K190" s="65"/>
      <c r="L190" s="30"/>
      <c r="M190" s="42"/>
    </row>
    <row r="191" s="11" customFormat="1" ht="36" spans="1:13">
      <c r="A191" s="30">
        <v>169</v>
      </c>
      <c r="B191" s="41" t="s">
        <v>477</v>
      </c>
      <c r="C191" s="42">
        <v>20000</v>
      </c>
      <c r="D191" s="42">
        <v>3000</v>
      </c>
      <c r="E191" s="42" t="s">
        <v>148</v>
      </c>
      <c r="F191" s="42" t="s">
        <v>111</v>
      </c>
      <c r="G191" s="33">
        <v>1224</v>
      </c>
      <c r="H191" s="33">
        <v>3251</v>
      </c>
      <c r="I191" s="59">
        <f t="shared" si="2"/>
        <v>1.08366666666667</v>
      </c>
      <c r="J191" s="32" t="s">
        <v>384</v>
      </c>
      <c r="K191" s="65" t="s">
        <v>478</v>
      </c>
      <c r="L191" s="30" t="s">
        <v>479</v>
      </c>
      <c r="M191" s="42" t="s">
        <v>26</v>
      </c>
    </row>
    <row r="192" s="11" customFormat="1" ht="36" spans="1:13">
      <c r="A192" s="30">
        <v>170</v>
      </c>
      <c r="B192" s="41" t="s">
        <v>480</v>
      </c>
      <c r="C192" s="42">
        <v>10000</v>
      </c>
      <c r="D192" s="42">
        <v>3000</v>
      </c>
      <c r="E192" s="42" t="s">
        <v>118</v>
      </c>
      <c r="F192" s="42" t="s">
        <v>111</v>
      </c>
      <c r="G192" s="33">
        <v>0</v>
      </c>
      <c r="H192" s="33">
        <v>0</v>
      </c>
      <c r="I192" s="59">
        <f t="shared" si="2"/>
        <v>0</v>
      </c>
      <c r="J192" s="32" t="s">
        <v>284</v>
      </c>
      <c r="K192" s="65" t="s">
        <v>481</v>
      </c>
      <c r="L192" s="30" t="s">
        <v>482</v>
      </c>
      <c r="M192" s="42" t="s">
        <v>26</v>
      </c>
    </row>
    <row r="193" s="11" customFormat="1" ht="24.75" spans="1:13">
      <c r="A193" s="30">
        <v>171</v>
      </c>
      <c r="B193" s="41" t="s">
        <v>483</v>
      </c>
      <c r="C193" s="42">
        <v>6500</v>
      </c>
      <c r="D193" s="42">
        <v>3000</v>
      </c>
      <c r="E193" s="42" t="s">
        <v>118</v>
      </c>
      <c r="F193" s="42" t="s">
        <v>90</v>
      </c>
      <c r="G193" s="33">
        <v>0</v>
      </c>
      <c r="H193" s="33">
        <v>0</v>
      </c>
      <c r="I193" s="59">
        <f t="shared" si="2"/>
        <v>0</v>
      </c>
      <c r="J193" s="32" t="s">
        <v>284</v>
      </c>
      <c r="K193" s="65" t="s">
        <v>484</v>
      </c>
      <c r="L193" s="30" t="s">
        <v>485</v>
      </c>
      <c r="M193" s="42" t="s">
        <v>425</v>
      </c>
    </row>
    <row r="194" s="11" customFormat="1" ht="36" spans="1:13">
      <c r="A194" s="30">
        <v>172</v>
      </c>
      <c r="B194" s="41" t="s">
        <v>486</v>
      </c>
      <c r="C194" s="42">
        <v>5100</v>
      </c>
      <c r="D194" s="42">
        <v>5100</v>
      </c>
      <c r="E194" s="42" t="s">
        <v>77</v>
      </c>
      <c r="F194" s="42" t="s">
        <v>29</v>
      </c>
      <c r="G194" s="33">
        <v>1315</v>
      </c>
      <c r="H194" s="33">
        <v>4771.3</v>
      </c>
      <c r="I194" s="59">
        <f t="shared" si="2"/>
        <v>0.935549019607843</v>
      </c>
      <c r="J194" s="61" t="s">
        <v>361</v>
      </c>
      <c r="K194" s="65" t="s">
        <v>487</v>
      </c>
      <c r="L194" s="30" t="s">
        <v>25</v>
      </c>
      <c r="M194" s="42" t="s">
        <v>26</v>
      </c>
    </row>
    <row r="195" s="11" customFormat="1" ht="24.75" spans="1:13">
      <c r="A195" s="30">
        <v>173</v>
      </c>
      <c r="B195" s="41" t="s">
        <v>488</v>
      </c>
      <c r="C195" s="42">
        <v>20000</v>
      </c>
      <c r="D195" s="42">
        <v>5000</v>
      </c>
      <c r="E195" s="42" t="s">
        <v>148</v>
      </c>
      <c r="F195" s="42" t="s">
        <v>127</v>
      </c>
      <c r="G195" s="33">
        <v>0</v>
      </c>
      <c r="H195" s="33">
        <v>0</v>
      </c>
      <c r="I195" s="59">
        <f t="shared" si="2"/>
        <v>0</v>
      </c>
      <c r="J195" s="66"/>
      <c r="K195" s="65" t="s">
        <v>489</v>
      </c>
      <c r="L195" s="30" t="s">
        <v>490</v>
      </c>
      <c r="M195" s="30" t="s">
        <v>107</v>
      </c>
    </row>
    <row r="196" s="11" customFormat="1" ht="48" spans="1:13">
      <c r="A196" s="30">
        <v>174</v>
      </c>
      <c r="B196" s="41" t="s">
        <v>491</v>
      </c>
      <c r="C196" s="42">
        <v>20386</v>
      </c>
      <c r="D196" s="42">
        <v>5000</v>
      </c>
      <c r="E196" s="42" t="s">
        <v>77</v>
      </c>
      <c r="F196" s="42" t="s">
        <v>321</v>
      </c>
      <c r="G196" s="33">
        <v>1455.57</v>
      </c>
      <c r="H196" s="33">
        <v>4719.79</v>
      </c>
      <c r="I196" s="59">
        <f t="shared" si="2"/>
        <v>0.943958</v>
      </c>
      <c r="J196" s="32" t="s">
        <v>361</v>
      </c>
      <c r="K196" s="65" t="s">
        <v>492</v>
      </c>
      <c r="L196" s="30" t="s">
        <v>493</v>
      </c>
      <c r="M196" s="42" t="s">
        <v>26</v>
      </c>
    </row>
    <row r="197" s="11" customFormat="1" ht="24.75" spans="1:13">
      <c r="A197" s="30">
        <v>175</v>
      </c>
      <c r="B197" s="41" t="s">
        <v>494</v>
      </c>
      <c r="C197" s="42">
        <v>5000</v>
      </c>
      <c r="D197" s="42">
        <v>2000</v>
      </c>
      <c r="E197" s="42" t="s">
        <v>118</v>
      </c>
      <c r="F197" s="42" t="s">
        <v>62</v>
      </c>
      <c r="G197" s="33">
        <v>503.14</v>
      </c>
      <c r="H197" s="33">
        <v>1998.49</v>
      </c>
      <c r="I197" s="59">
        <f t="shared" si="2"/>
        <v>0.999245</v>
      </c>
      <c r="J197" s="32" t="s">
        <v>370</v>
      </c>
      <c r="K197" s="65" t="s">
        <v>495</v>
      </c>
      <c r="L197" s="30" t="s">
        <v>493</v>
      </c>
      <c r="M197" s="42" t="s">
        <v>26</v>
      </c>
    </row>
    <row r="198" s="11" customFormat="1" ht="48" spans="1:13">
      <c r="A198" s="30">
        <v>176</v>
      </c>
      <c r="B198" s="41" t="s">
        <v>496</v>
      </c>
      <c r="C198" s="74">
        <v>1214</v>
      </c>
      <c r="D198" s="74">
        <v>1214</v>
      </c>
      <c r="E198" s="74" t="s">
        <v>118</v>
      </c>
      <c r="F198" s="74" t="s">
        <v>68</v>
      </c>
      <c r="G198" s="36">
        <v>0</v>
      </c>
      <c r="H198" s="36">
        <v>0</v>
      </c>
      <c r="I198" s="59">
        <f t="shared" ref="I198:I214" si="3">H198/D198</f>
        <v>0</v>
      </c>
      <c r="J198" s="32"/>
      <c r="K198" s="65" t="s">
        <v>497</v>
      </c>
      <c r="L198" s="63" t="s">
        <v>32</v>
      </c>
      <c r="M198" s="62"/>
    </row>
    <row r="199" s="11" customFormat="1" ht="24" spans="1:13">
      <c r="A199" s="30">
        <v>177</v>
      </c>
      <c r="B199" s="41" t="s">
        <v>498</v>
      </c>
      <c r="C199" s="74">
        <v>1200</v>
      </c>
      <c r="D199" s="74">
        <v>1200</v>
      </c>
      <c r="E199" s="75" t="s">
        <v>77</v>
      </c>
      <c r="F199" s="74" t="s">
        <v>29</v>
      </c>
      <c r="G199" s="36">
        <v>0</v>
      </c>
      <c r="H199" s="36">
        <v>0</v>
      </c>
      <c r="I199" s="59">
        <f t="shared" si="3"/>
        <v>0</v>
      </c>
      <c r="J199" s="68"/>
      <c r="K199" s="65" t="s">
        <v>362</v>
      </c>
      <c r="L199" s="30" t="s">
        <v>499</v>
      </c>
      <c r="M199" s="62"/>
    </row>
    <row r="200" s="11" customFormat="1" ht="24.75" spans="1:13">
      <c r="A200" s="30">
        <v>178</v>
      </c>
      <c r="B200" s="41" t="s">
        <v>500</v>
      </c>
      <c r="C200" s="74">
        <v>1200</v>
      </c>
      <c r="D200" s="74">
        <v>1200</v>
      </c>
      <c r="E200" s="75" t="s">
        <v>77</v>
      </c>
      <c r="F200" s="74" t="s">
        <v>118</v>
      </c>
      <c r="G200" s="80">
        <v>6.4795</v>
      </c>
      <c r="H200" s="80">
        <v>49.1445</v>
      </c>
      <c r="I200" s="59">
        <f t="shared" si="3"/>
        <v>0.04095375</v>
      </c>
      <c r="J200" s="68" t="s">
        <v>455</v>
      </c>
      <c r="K200" s="65" t="s">
        <v>501</v>
      </c>
      <c r="L200" s="30" t="s">
        <v>502</v>
      </c>
      <c r="M200" s="62"/>
    </row>
    <row r="201" s="11" customFormat="1" ht="36" spans="1:13">
      <c r="A201" s="30">
        <v>179</v>
      </c>
      <c r="B201" s="41" t="s">
        <v>503</v>
      </c>
      <c r="C201" s="74">
        <v>1000</v>
      </c>
      <c r="D201" s="74">
        <v>1000</v>
      </c>
      <c r="E201" s="75" t="s">
        <v>118</v>
      </c>
      <c r="F201" s="74" t="s">
        <v>29</v>
      </c>
      <c r="G201" s="33">
        <v>0</v>
      </c>
      <c r="H201" s="33">
        <v>0</v>
      </c>
      <c r="I201" s="59">
        <f t="shared" si="3"/>
        <v>0</v>
      </c>
      <c r="J201" s="32"/>
      <c r="K201" s="65" t="s">
        <v>292</v>
      </c>
      <c r="L201" s="30" t="s">
        <v>504</v>
      </c>
      <c r="M201" s="62"/>
    </row>
    <row r="202" s="11" customFormat="1" ht="24" spans="1:13">
      <c r="A202" s="30">
        <v>180</v>
      </c>
      <c r="B202" s="41" t="s">
        <v>505</v>
      </c>
      <c r="C202" s="74">
        <v>8000</v>
      </c>
      <c r="D202" s="74">
        <v>8000</v>
      </c>
      <c r="E202" s="74" t="s">
        <v>229</v>
      </c>
      <c r="F202" s="74" t="s">
        <v>127</v>
      </c>
      <c r="G202" s="36">
        <v>13.4</v>
      </c>
      <c r="H202" s="36">
        <v>13.4</v>
      </c>
      <c r="I202" s="69">
        <f t="shared" si="3"/>
        <v>0.001675</v>
      </c>
      <c r="J202" s="84"/>
      <c r="K202" s="65" t="s">
        <v>506</v>
      </c>
      <c r="L202" s="63" t="s">
        <v>507</v>
      </c>
      <c r="M202" s="62"/>
    </row>
    <row r="203" s="11" customFormat="1" ht="24" spans="1:13">
      <c r="A203" s="30"/>
      <c r="B203" s="26" t="s">
        <v>293</v>
      </c>
      <c r="C203" s="76">
        <f>SUM(C204:C205)</f>
        <v>11344</v>
      </c>
      <c r="D203" s="76">
        <f>SUM(D204:D205)</f>
        <v>6344</v>
      </c>
      <c r="E203" s="76"/>
      <c r="F203" s="76"/>
      <c r="G203" s="77">
        <f>SUM(G204:G205)</f>
        <v>0</v>
      </c>
      <c r="H203" s="77">
        <f>SUM(H204:H205)</f>
        <v>0</v>
      </c>
      <c r="I203" s="8">
        <f t="shared" si="3"/>
        <v>0</v>
      </c>
      <c r="J203" s="32"/>
      <c r="K203" s="65"/>
      <c r="L203" s="63"/>
      <c r="M203" s="62"/>
    </row>
    <row r="204" s="11" customFormat="1" ht="36" spans="1:13">
      <c r="A204" s="30">
        <v>181</v>
      </c>
      <c r="B204" s="41" t="s">
        <v>508</v>
      </c>
      <c r="C204" s="42">
        <v>10000</v>
      </c>
      <c r="D204" s="42">
        <v>5000</v>
      </c>
      <c r="E204" s="42" t="s">
        <v>148</v>
      </c>
      <c r="F204" s="42" t="s">
        <v>111</v>
      </c>
      <c r="G204" s="33">
        <v>0</v>
      </c>
      <c r="H204" s="33">
        <v>0</v>
      </c>
      <c r="I204" s="59">
        <f t="shared" si="3"/>
        <v>0</v>
      </c>
      <c r="J204" s="32" t="s">
        <v>284</v>
      </c>
      <c r="K204" s="65" t="s">
        <v>509</v>
      </c>
      <c r="L204" s="30" t="s">
        <v>79</v>
      </c>
      <c r="M204" s="42" t="s">
        <v>191</v>
      </c>
    </row>
    <row r="205" s="11" customFormat="1" ht="33.75" spans="1:13">
      <c r="A205" s="30">
        <v>182</v>
      </c>
      <c r="B205" s="81" t="s">
        <v>510</v>
      </c>
      <c r="C205" s="74">
        <v>1344</v>
      </c>
      <c r="D205" s="74">
        <v>1344</v>
      </c>
      <c r="E205" s="75" t="s">
        <v>148</v>
      </c>
      <c r="F205" s="75" t="s">
        <v>29</v>
      </c>
      <c r="G205" s="33">
        <v>0</v>
      </c>
      <c r="H205" s="33">
        <v>0</v>
      </c>
      <c r="I205" s="59">
        <f t="shared" si="3"/>
        <v>0</v>
      </c>
      <c r="J205" s="32"/>
      <c r="K205" s="65" t="s">
        <v>511</v>
      </c>
      <c r="L205" s="30" t="s">
        <v>393</v>
      </c>
      <c r="M205" s="62"/>
    </row>
    <row r="206" s="11" customFormat="1" spans="1:13">
      <c r="A206" s="30"/>
      <c r="B206" s="82" t="s">
        <v>296</v>
      </c>
      <c r="C206" s="76">
        <f>SUM(C207:C212)</f>
        <v>84000</v>
      </c>
      <c r="D206" s="76">
        <f>SUM(D207:D212)</f>
        <v>26300</v>
      </c>
      <c r="E206" s="76"/>
      <c r="F206" s="76"/>
      <c r="G206" s="77">
        <f>SUM(G207:G212)</f>
        <v>3896</v>
      </c>
      <c r="H206" s="77">
        <f>SUM(H207:H212)</f>
        <v>16271</v>
      </c>
      <c r="I206" s="8">
        <f t="shared" si="3"/>
        <v>0.618669201520913</v>
      </c>
      <c r="J206" s="32"/>
      <c r="K206" s="65"/>
      <c r="L206" s="30"/>
      <c r="M206" s="62"/>
    </row>
    <row r="207" s="11" customFormat="1" ht="36" spans="1:13">
      <c r="A207" s="30">
        <v>183</v>
      </c>
      <c r="B207" s="41" t="s">
        <v>512</v>
      </c>
      <c r="C207" s="74">
        <v>16000</v>
      </c>
      <c r="D207" s="74">
        <v>8000</v>
      </c>
      <c r="E207" s="74" t="s">
        <v>48</v>
      </c>
      <c r="F207" s="74" t="s">
        <v>90</v>
      </c>
      <c r="G207" s="36">
        <v>1908</v>
      </c>
      <c r="H207" s="36">
        <v>6408</v>
      </c>
      <c r="I207" s="59">
        <f t="shared" si="3"/>
        <v>0.801</v>
      </c>
      <c r="J207" s="32" t="s">
        <v>421</v>
      </c>
      <c r="K207" s="65" t="s">
        <v>513</v>
      </c>
      <c r="L207" s="63" t="s">
        <v>25</v>
      </c>
      <c r="M207" s="62"/>
    </row>
    <row r="208" s="11" customFormat="1" ht="36" spans="1:13">
      <c r="A208" s="30">
        <v>184</v>
      </c>
      <c r="B208" s="41" t="s">
        <v>514</v>
      </c>
      <c r="C208" s="74">
        <v>19000</v>
      </c>
      <c r="D208" s="74">
        <v>5000</v>
      </c>
      <c r="E208" s="74" t="s">
        <v>118</v>
      </c>
      <c r="F208" s="74" t="s">
        <v>90</v>
      </c>
      <c r="G208" s="36">
        <v>328</v>
      </c>
      <c r="H208" s="36">
        <v>3053</v>
      </c>
      <c r="I208" s="59">
        <f t="shared" si="3"/>
        <v>0.6106</v>
      </c>
      <c r="J208" s="32"/>
      <c r="K208" s="65" t="s">
        <v>309</v>
      </c>
      <c r="L208" s="63" t="s">
        <v>134</v>
      </c>
      <c r="M208" s="62"/>
    </row>
    <row r="209" s="11" customFormat="1" ht="36" spans="1:13">
      <c r="A209" s="30">
        <v>185</v>
      </c>
      <c r="B209" s="41" t="s">
        <v>515</v>
      </c>
      <c r="C209" s="74">
        <v>10000</v>
      </c>
      <c r="D209" s="74">
        <v>2800</v>
      </c>
      <c r="E209" s="74" t="s">
        <v>118</v>
      </c>
      <c r="F209" s="74" t="s">
        <v>283</v>
      </c>
      <c r="G209" s="36">
        <v>0</v>
      </c>
      <c r="H209" s="36">
        <v>0</v>
      </c>
      <c r="I209" s="59">
        <f t="shared" si="3"/>
        <v>0</v>
      </c>
      <c r="J209" s="32"/>
      <c r="K209" s="85" t="s">
        <v>516</v>
      </c>
      <c r="L209" s="63" t="s">
        <v>144</v>
      </c>
      <c r="M209" s="62"/>
    </row>
    <row r="210" s="11" customFormat="1" ht="36" customHeight="1" spans="1:13">
      <c r="A210" s="30">
        <v>186</v>
      </c>
      <c r="B210" s="41" t="s">
        <v>517</v>
      </c>
      <c r="C210" s="74">
        <v>10000</v>
      </c>
      <c r="D210" s="74">
        <v>3500</v>
      </c>
      <c r="E210" s="74" t="s">
        <v>350</v>
      </c>
      <c r="F210" s="74" t="s">
        <v>90</v>
      </c>
      <c r="G210" s="36">
        <v>300</v>
      </c>
      <c r="H210" s="36">
        <v>300</v>
      </c>
      <c r="I210" s="59">
        <f t="shared" si="3"/>
        <v>0.0857142857142857</v>
      </c>
      <c r="J210" s="32" t="s">
        <v>395</v>
      </c>
      <c r="K210" s="65" t="s">
        <v>518</v>
      </c>
      <c r="L210" s="63" t="s">
        <v>40</v>
      </c>
      <c r="M210" s="62"/>
    </row>
    <row r="211" s="11" customFormat="1" ht="36" spans="1:13">
      <c r="A211" s="30">
        <v>187</v>
      </c>
      <c r="B211" s="41" t="s">
        <v>519</v>
      </c>
      <c r="C211" s="74">
        <v>19000</v>
      </c>
      <c r="D211" s="74">
        <v>6000</v>
      </c>
      <c r="E211" s="74" t="s">
        <v>48</v>
      </c>
      <c r="F211" s="74" t="s">
        <v>283</v>
      </c>
      <c r="G211" s="36">
        <v>1100</v>
      </c>
      <c r="H211" s="36">
        <v>3000</v>
      </c>
      <c r="I211" s="59">
        <f t="shared" si="3"/>
        <v>0.5</v>
      </c>
      <c r="J211" s="32" t="s">
        <v>455</v>
      </c>
      <c r="K211" s="65" t="s">
        <v>520</v>
      </c>
      <c r="L211" s="63" t="s">
        <v>45</v>
      </c>
      <c r="M211" s="62"/>
    </row>
    <row r="212" s="11" customFormat="1" ht="24" spans="1:13">
      <c r="A212" s="30">
        <v>188</v>
      </c>
      <c r="B212" s="41" t="s">
        <v>521</v>
      </c>
      <c r="C212" s="74">
        <v>10000</v>
      </c>
      <c r="D212" s="74">
        <v>1000</v>
      </c>
      <c r="E212" s="74" t="s">
        <v>29</v>
      </c>
      <c r="F212" s="74" t="s">
        <v>111</v>
      </c>
      <c r="G212" s="44">
        <v>260</v>
      </c>
      <c r="H212" s="44">
        <v>3510</v>
      </c>
      <c r="I212" s="59">
        <f t="shared" si="3"/>
        <v>3.51</v>
      </c>
      <c r="J212" s="32" t="s">
        <v>365</v>
      </c>
      <c r="K212" s="65" t="s">
        <v>522</v>
      </c>
      <c r="L212" s="63" t="s">
        <v>240</v>
      </c>
      <c r="M212" s="42" t="s">
        <v>188</v>
      </c>
    </row>
    <row r="213" s="11" customFormat="1" spans="1:13">
      <c r="A213" s="30"/>
      <c r="B213" s="26" t="s">
        <v>523</v>
      </c>
      <c r="C213" s="64">
        <f>C214+C217+C221+C224</f>
        <v>288098</v>
      </c>
      <c r="D213" s="64">
        <f>D214+D217+D221+D224</f>
        <v>1000</v>
      </c>
      <c r="E213" s="64"/>
      <c r="F213" s="64"/>
      <c r="G213" s="72">
        <f>G214+G217+G221+G224</f>
        <v>2000</v>
      </c>
      <c r="H213" s="72">
        <f>H214+H217+H221+H224</f>
        <v>6076.2974</v>
      </c>
      <c r="I213" s="8">
        <f t="shared" si="3"/>
        <v>6.0762974</v>
      </c>
      <c r="J213" s="32"/>
      <c r="K213" s="65"/>
      <c r="L213" s="30"/>
      <c r="M213" s="42"/>
    </row>
    <row r="214" s="11" customFormat="1" spans="1:13">
      <c r="A214" s="30"/>
      <c r="B214" s="26" t="s">
        <v>524</v>
      </c>
      <c r="C214" s="64">
        <f>SUM(C215:C216)</f>
        <v>106516</v>
      </c>
      <c r="D214" s="64">
        <f>SUM(D215:D216)</f>
        <v>0</v>
      </c>
      <c r="E214" s="64"/>
      <c r="F214" s="64"/>
      <c r="G214" s="72">
        <f>SUM(G215:G216)</f>
        <v>0</v>
      </c>
      <c r="H214" s="72">
        <f>SUM(H215:H216)</f>
        <v>0</v>
      </c>
      <c r="I214" s="8" t="s">
        <v>525</v>
      </c>
      <c r="J214" s="32"/>
      <c r="K214" s="65"/>
      <c r="L214" s="30"/>
      <c r="M214" s="42"/>
    </row>
    <row r="215" s="11" customFormat="1" ht="48.75" spans="1:13">
      <c r="A215" s="30">
        <v>189</v>
      </c>
      <c r="B215" s="41" t="s">
        <v>526</v>
      </c>
      <c r="C215" s="42">
        <v>78597</v>
      </c>
      <c r="D215" s="42">
        <v>0</v>
      </c>
      <c r="E215" s="42" t="s">
        <v>205</v>
      </c>
      <c r="F215" s="42" t="s">
        <v>378</v>
      </c>
      <c r="G215" s="33">
        <v>0</v>
      </c>
      <c r="H215" s="33">
        <v>0</v>
      </c>
      <c r="I215" s="59" t="s">
        <v>525</v>
      </c>
      <c r="J215" s="32"/>
      <c r="K215" s="65" t="s">
        <v>379</v>
      </c>
      <c r="L215" s="30" t="s">
        <v>382</v>
      </c>
      <c r="M215" s="42" t="s">
        <v>425</v>
      </c>
    </row>
    <row r="216" s="11" customFormat="1" ht="48" spans="1:13">
      <c r="A216" s="30">
        <v>190</v>
      </c>
      <c r="B216" s="41" t="s">
        <v>527</v>
      </c>
      <c r="C216" s="42">
        <v>27919</v>
      </c>
      <c r="D216" s="42">
        <v>0</v>
      </c>
      <c r="E216" s="42" t="s">
        <v>200</v>
      </c>
      <c r="F216" s="42" t="s">
        <v>528</v>
      </c>
      <c r="G216" s="33">
        <v>0</v>
      </c>
      <c r="H216" s="33">
        <v>0</v>
      </c>
      <c r="I216" s="59" t="s">
        <v>525</v>
      </c>
      <c r="J216" s="32"/>
      <c r="K216" s="65" t="s">
        <v>529</v>
      </c>
      <c r="L216" s="30" t="s">
        <v>382</v>
      </c>
      <c r="M216" s="42"/>
    </row>
    <row r="217" s="11" customFormat="1" spans="1:13">
      <c r="A217" s="30"/>
      <c r="B217" s="26" t="s">
        <v>530</v>
      </c>
      <c r="C217" s="64">
        <f>SUM(C218:C220)</f>
        <v>95000</v>
      </c>
      <c r="D217" s="64">
        <f>SUM(D218:D220)</f>
        <v>200</v>
      </c>
      <c r="E217" s="64"/>
      <c r="F217" s="64"/>
      <c r="G217" s="72">
        <f>SUM(G218:G220)</f>
        <v>2000</v>
      </c>
      <c r="H217" s="72">
        <f>SUM(H218:H220)</f>
        <v>6066</v>
      </c>
      <c r="I217" s="8">
        <f>H217/D217</f>
        <v>30.33</v>
      </c>
      <c r="J217" s="32"/>
      <c r="K217" s="65"/>
      <c r="L217" s="30"/>
      <c r="M217" s="42"/>
    </row>
    <row r="218" s="11" customFormat="1" ht="36" spans="1:13">
      <c r="A218" s="30">
        <v>191</v>
      </c>
      <c r="B218" s="41" t="s">
        <v>531</v>
      </c>
      <c r="C218" s="42">
        <v>30000</v>
      </c>
      <c r="D218" s="42">
        <v>0</v>
      </c>
      <c r="E218" s="42" t="s">
        <v>96</v>
      </c>
      <c r="F218" s="42" t="s">
        <v>193</v>
      </c>
      <c r="G218" s="36">
        <v>1000</v>
      </c>
      <c r="H218" s="36">
        <v>3566</v>
      </c>
      <c r="I218" s="59" t="s">
        <v>525</v>
      </c>
      <c r="J218" s="32" t="s">
        <v>370</v>
      </c>
      <c r="K218" s="65" t="s">
        <v>532</v>
      </c>
      <c r="L218" s="30" t="s">
        <v>88</v>
      </c>
      <c r="M218" s="42"/>
    </row>
    <row r="219" s="11" customFormat="1" ht="36" spans="1:13">
      <c r="A219" s="30">
        <v>192</v>
      </c>
      <c r="B219" s="41" t="s">
        <v>533</v>
      </c>
      <c r="C219" s="74">
        <v>35000</v>
      </c>
      <c r="D219" s="74">
        <v>200</v>
      </c>
      <c r="E219" s="63" t="s">
        <v>534</v>
      </c>
      <c r="F219" s="63" t="s">
        <v>534</v>
      </c>
      <c r="G219" s="36">
        <v>0</v>
      </c>
      <c r="H219" s="36">
        <v>0</v>
      </c>
      <c r="I219" s="59" t="s">
        <v>525</v>
      </c>
      <c r="J219" s="32"/>
      <c r="K219" s="65" t="s">
        <v>535</v>
      </c>
      <c r="L219" s="63" t="s">
        <v>134</v>
      </c>
      <c r="M219" s="62"/>
    </row>
    <row r="220" s="11" customFormat="1" ht="36" spans="1:13">
      <c r="A220" s="30">
        <v>193</v>
      </c>
      <c r="B220" s="41" t="s">
        <v>536</v>
      </c>
      <c r="C220" s="42">
        <v>30000</v>
      </c>
      <c r="D220" s="42">
        <v>0</v>
      </c>
      <c r="E220" s="42" t="s">
        <v>68</v>
      </c>
      <c r="F220" s="42" t="s">
        <v>127</v>
      </c>
      <c r="G220" s="36">
        <v>1000</v>
      </c>
      <c r="H220" s="36">
        <v>2500</v>
      </c>
      <c r="I220" s="59" t="s">
        <v>525</v>
      </c>
      <c r="J220" s="32" t="s">
        <v>460</v>
      </c>
      <c r="K220" s="65" t="s">
        <v>537</v>
      </c>
      <c r="L220" s="30" t="s">
        <v>54</v>
      </c>
      <c r="M220" s="42"/>
    </row>
    <row r="221" s="11" customFormat="1" spans="1:13">
      <c r="A221" s="30"/>
      <c r="B221" s="26" t="s">
        <v>538</v>
      </c>
      <c r="C221" s="64">
        <f>SUM(C222:C223)</f>
        <v>2582</v>
      </c>
      <c r="D221" s="64">
        <f>SUM(D222:D223)</f>
        <v>800</v>
      </c>
      <c r="E221" s="64"/>
      <c r="F221" s="64"/>
      <c r="G221" s="72">
        <f>SUM(G222:G223)</f>
        <v>0</v>
      </c>
      <c r="H221" s="72">
        <f>SUM(H222:H223)</f>
        <v>10.2974</v>
      </c>
      <c r="I221" s="8">
        <f>H221/D221</f>
        <v>0.01287175</v>
      </c>
      <c r="J221" s="32"/>
      <c r="K221" s="65"/>
      <c r="L221" s="30"/>
      <c r="M221" s="42"/>
    </row>
    <row r="222" s="11" customFormat="1" ht="36" spans="1:13">
      <c r="A222" s="30">
        <v>194</v>
      </c>
      <c r="B222" s="41" t="s">
        <v>539</v>
      </c>
      <c r="C222" s="74">
        <v>1782</v>
      </c>
      <c r="D222" s="74">
        <v>800</v>
      </c>
      <c r="E222" s="75" t="s">
        <v>184</v>
      </c>
      <c r="F222" s="75" t="s">
        <v>62</v>
      </c>
      <c r="G222" s="83">
        <v>0</v>
      </c>
      <c r="H222" s="83">
        <v>10.2974</v>
      </c>
      <c r="I222" s="59">
        <f>H222/D222</f>
        <v>0.01287175</v>
      </c>
      <c r="J222" s="32"/>
      <c r="K222" s="65" t="s">
        <v>540</v>
      </c>
      <c r="L222" s="63" t="s">
        <v>541</v>
      </c>
      <c r="M222" s="62"/>
    </row>
    <row r="223" s="11" customFormat="1" ht="36" spans="1:13">
      <c r="A223" s="30">
        <v>195</v>
      </c>
      <c r="B223" s="41" t="s">
        <v>542</v>
      </c>
      <c r="C223" s="74">
        <v>800</v>
      </c>
      <c r="D223" s="74">
        <v>0</v>
      </c>
      <c r="E223" s="42">
        <v>2023</v>
      </c>
      <c r="F223" s="74">
        <v>2023</v>
      </c>
      <c r="G223" s="33">
        <v>0</v>
      </c>
      <c r="H223" s="33">
        <v>0</v>
      </c>
      <c r="I223" s="59" t="s">
        <v>525</v>
      </c>
      <c r="J223" s="32"/>
      <c r="K223" s="65" t="s">
        <v>484</v>
      </c>
      <c r="L223" s="63" t="s">
        <v>543</v>
      </c>
      <c r="M223" s="62"/>
    </row>
    <row r="224" s="11" customFormat="1" spans="1:13">
      <c r="A224" s="30"/>
      <c r="B224" s="26" t="s">
        <v>544</v>
      </c>
      <c r="C224" s="76">
        <f>SUM(C225)</f>
        <v>84000</v>
      </c>
      <c r="D224" s="76">
        <f>SUM(D225)</f>
        <v>0</v>
      </c>
      <c r="E224" s="76"/>
      <c r="F224" s="76"/>
      <c r="G224" s="77">
        <f>SUM(G225)</f>
        <v>0</v>
      </c>
      <c r="H224" s="77">
        <f>SUM(H225)</f>
        <v>0</v>
      </c>
      <c r="I224" s="8" t="s">
        <v>525</v>
      </c>
      <c r="J224" s="32"/>
      <c r="K224" s="65"/>
      <c r="L224" s="63"/>
      <c r="M224" s="62"/>
    </row>
    <row r="225" s="11" customFormat="1" ht="36" spans="1:13">
      <c r="A225" s="30">
        <v>196</v>
      </c>
      <c r="B225" s="41" t="s">
        <v>545</v>
      </c>
      <c r="C225" s="42">
        <v>84000</v>
      </c>
      <c r="D225" s="42">
        <v>0</v>
      </c>
      <c r="E225" s="42" t="s">
        <v>205</v>
      </c>
      <c r="F225" s="42" t="s">
        <v>546</v>
      </c>
      <c r="G225" s="33">
        <v>0</v>
      </c>
      <c r="H225" s="33">
        <v>0</v>
      </c>
      <c r="I225" s="59" t="s">
        <v>525</v>
      </c>
      <c r="J225" s="32"/>
      <c r="K225" s="65" t="s">
        <v>547</v>
      </c>
      <c r="L225" s="30" t="s">
        <v>32</v>
      </c>
      <c r="M225" s="42" t="s">
        <v>425</v>
      </c>
    </row>
  </sheetData>
  <autoFilter ref="A5:M225">
    <extLst/>
  </autoFilter>
  <mergeCells count="12">
    <mergeCell ref="A2:M2"/>
    <mergeCell ref="G4:I4"/>
    <mergeCell ref="A4:A5"/>
    <mergeCell ref="B4:B5"/>
    <mergeCell ref="C4:C5"/>
    <mergeCell ref="D4:D5"/>
    <mergeCell ref="E4:E5"/>
    <mergeCell ref="F4:F5"/>
    <mergeCell ref="J4:J5"/>
    <mergeCell ref="K4:K5"/>
    <mergeCell ref="L4:L5"/>
    <mergeCell ref="M4:M5"/>
  </mergeCells>
  <pageMargins left="0.75" right="0.75" top="1" bottom="1" header="0.5" footer="0.5"/>
  <pageSetup paperSize="9" orientation="portrait"/>
  <headerFooter/>
  <ignoredErrors>
    <ignoredError sqref="G84" formula="1"/>
    <ignoredError sqref="I221:I222 I217" evalError="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124"/>
  <sheetViews>
    <sheetView workbookViewId="0">
      <selection activeCell="H21" sqref="H21"/>
    </sheetView>
  </sheetViews>
  <sheetFormatPr defaultColWidth="8" defaultRowHeight="12.75"/>
  <cols>
    <col min="1" max="1" width="13.675" style="2" customWidth="1"/>
    <col min="2" max="2" width="13.675" style="2" hidden="1" customWidth="1"/>
    <col min="3" max="3" width="7.75" style="2" customWidth="1"/>
    <col min="4" max="4" width="13.125" style="2" customWidth="1"/>
    <col min="5" max="5" width="13.25" style="2" customWidth="1"/>
    <col min="6" max="6" width="13.675" style="2" hidden="1" customWidth="1"/>
    <col min="7" max="7" width="13.675" style="2" customWidth="1"/>
    <col min="8" max="8" width="10" style="2" customWidth="1"/>
    <col min="9" max="9" width="9.25" style="3" customWidth="1"/>
    <col min="10" max="10" width="9.25" style="2" customWidth="1"/>
    <col min="11" max="11" width="9.125" style="2" customWidth="1"/>
    <col min="12" max="12" width="9.5" style="2" customWidth="1"/>
    <col min="13" max="13" width="9.375" style="2" customWidth="1"/>
    <col min="14" max="14" width="9.125" style="2" customWidth="1"/>
    <col min="15" max="15" width="13.675" style="2" hidden="1" customWidth="1"/>
    <col min="16" max="16" width="13.675" style="2" customWidth="1"/>
    <col min="17" max="17" width="6.375" style="2" customWidth="1"/>
    <col min="18" max="18" width="6.5" style="2" customWidth="1"/>
    <col min="19" max="20" width="9.5" style="2" customWidth="1"/>
    <col min="21" max="21" width="9.125" style="2" customWidth="1"/>
    <col min="22" max="22" width="9.25" style="2" customWidth="1"/>
    <col min="23" max="30" width="13.675" style="2" hidden="1" customWidth="1"/>
    <col min="31" max="31" width="11.25" style="2" hidden="1" customWidth="1"/>
    <col min="32" max="32" width="9.25" style="2" hidden="1" customWidth="1"/>
    <col min="33" max="33" width="9.625" style="2" hidden="1" customWidth="1"/>
    <col min="34" max="34" width="10.375" style="2" hidden="1" customWidth="1"/>
    <col min="35" max="35" width="9.375" style="2" hidden="1" customWidth="1"/>
    <col min="36" max="36" width="13.675" style="2" hidden="1" customWidth="1"/>
    <col min="37" max="38" width="13.675" style="2" customWidth="1"/>
    <col min="39" max="39" width="9.125" style="2" customWidth="1"/>
    <col min="40" max="16384" width="8" style="2"/>
  </cols>
  <sheetData>
    <row r="1" s="1" customFormat="1" ht="42.75" spans="1:39">
      <c r="A1" s="4" t="s">
        <v>4</v>
      </c>
      <c r="B1" s="4" t="s">
        <v>3</v>
      </c>
      <c r="C1" s="4" t="s">
        <v>5</v>
      </c>
      <c r="D1" s="4" t="s">
        <v>548</v>
      </c>
      <c r="E1" s="4" t="s">
        <v>549</v>
      </c>
      <c r="F1" s="4" t="s">
        <v>550</v>
      </c>
      <c r="G1" s="4" t="s">
        <v>551</v>
      </c>
      <c r="H1" s="4" t="s">
        <v>552</v>
      </c>
      <c r="I1" s="7" t="s">
        <v>553</v>
      </c>
      <c r="J1" s="4" t="s">
        <v>554</v>
      </c>
      <c r="K1" s="4" t="s">
        <v>555</v>
      </c>
      <c r="L1" s="4" t="s">
        <v>556</v>
      </c>
      <c r="M1" s="4" t="s">
        <v>557</v>
      </c>
      <c r="N1" s="4" t="s">
        <v>558</v>
      </c>
      <c r="O1" s="4" t="s">
        <v>559</v>
      </c>
      <c r="P1" s="4" t="s">
        <v>560</v>
      </c>
      <c r="Q1" s="4" t="s">
        <v>561</v>
      </c>
      <c r="R1" s="4" t="s">
        <v>562</v>
      </c>
      <c r="S1" s="4" t="s">
        <v>563</v>
      </c>
      <c r="T1" s="4" t="s">
        <v>564</v>
      </c>
      <c r="U1" s="4" t="s">
        <v>565</v>
      </c>
      <c r="V1" s="4" t="s">
        <v>566</v>
      </c>
      <c r="W1" s="4" t="s">
        <v>567</v>
      </c>
      <c r="X1" s="4" t="s">
        <v>568</v>
      </c>
      <c r="Y1" s="4" t="s">
        <v>569</v>
      </c>
      <c r="Z1" s="4" t="s">
        <v>570</v>
      </c>
      <c r="AA1" s="4" t="s">
        <v>571</v>
      </c>
      <c r="AB1" s="4" t="s">
        <v>572</v>
      </c>
      <c r="AC1" s="4" t="s">
        <v>573</v>
      </c>
      <c r="AD1" s="4" t="s">
        <v>574</v>
      </c>
      <c r="AE1" s="4" t="s">
        <v>575</v>
      </c>
      <c r="AF1" s="4" t="s">
        <v>576</v>
      </c>
      <c r="AG1" s="4" t="s">
        <v>577</v>
      </c>
      <c r="AH1" s="4" t="s">
        <v>578</v>
      </c>
      <c r="AI1" s="4" t="s">
        <v>579</v>
      </c>
      <c r="AJ1" s="4" t="s">
        <v>580</v>
      </c>
      <c r="AK1" s="4" t="s">
        <v>581</v>
      </c>
      <c r="AL1" s="4" t="s">
        <v>582</v>
      </c>
      <c r="AM1" s="4" t="s">
        <v>583</v>
      </c>
    </row>
    <row r="2" s="1" customFormat="1" ht="15.75" spans="1:39">
      <c r="A2" s="4"/>
      <c r="B2" s="4"/>
      <c r="C2" s="5">
        <f>SUM(C3:C124)</f>
        <v>9708716</v>
      </c>
      <c r="D2" s="5"/>
      <c r="E2" s="5"/>
      <c r="F2" s="5"/>
      <c r="G2" s="5"/>
      <c r="H2" s="5">
        <f t="shared" ref="H2:J2" si="0">SUM(H3:H124)</f>
        <v>1999695</v>
      </c>
      <c r="I2" s="5">
        <f t="shared" si="0"/>
        <v>1471897.2</v>
      </c>
      <c r="J2" s="5">
        <f t="shared" si="0"/>
        <v>3533159.2</v>
      </c>
      <c r="K2" s="8">
        <f>M2/H2</f>
        <v>0.736060849279515</v>
      </c>
      <c r="L2" s="5">
        <f t="shared" ref="L2:N2" si="1">SUM(L3:L124)</f>
        <v>335600.55</v>
      </c>
      <c r="M2" s="5">
        <f t="shared" si="1"/>
        <v>1471897.2</v>
      </c>
      <c r="N2" s="5">
        <f t="shared" si="1"/>
        <v>3017808.68</v>
      </c>
      <c r="O2" s="4"/>
      <c r="P2" s="4"/>
      <c r="Q2" s="4"/>
      <c r="R2" s="4"/>
      <c r="S2" s="4"/>
      <c r="T2" s="4"/>
      <c r="U2" s="4"/>
      <c r="V2" s="4"/>
      <c r="W2" s="4"/>
      <c r="X2" s="4"/>
      <c r="Y2" s="4"/>
      <c r="Z2" s="4"/>
      <c r="AA2" s="4"/>
      <c r="AB2" s="4"/>
      <c r="AC2" s="4"/>
      <c r="AD2" s="4"/>
      <c r="AE2" s="4"/>
      <c r="AF2" s="4"/>
      <c r="AG2" s="4"/>
      <c r="AH2" s="4"/>
      <c r="AI2" s="4"/>
      <c r="AJ2" s="4"/>
      <c r="AK2" s="4"/>
      <c r="AL2" s="4"/>
      <c r="AM2" s="4"/>
    </row>
    <row r="3" s="2" customFormat="1" spans="1:39">
      <c r="A3" s="6" t="s">
        <v>294</v>
      </c>
      <c r="B3" s="6" t="s">
        <v>584</v>
      </c>
      <c r="C3" s="6">
        <v>280000</v>
      </c>
      <c r="D3" s="6" t="s">
        <v>585</v>
      </c>
      <c r="E3" s="6" t="s">
        <v>586</v>
      </c>
      <c r="F3" s="6" t="s">
        <v>284</v>
      </c>
      <c r="G3" s="6" t="s">
        <v>587</v>
      </c>
      <c r="H3" s="6">
        <v>20000</v>
      </c>
      <c r="I3" s="9">
        <v>18517.9</v>
      </c>
      <c r="J3" s="6">
        <v>270041.9</v>
      </c>
      <c r="K3" s="6" t="s">
        <v>588</v>
      </c>
      <c r="L3" s="6">
        <v>4785.26</v>
      </c>
      <c r="M3" s="6">
        <v>18517.9</v>
      </c>
      <c r="N3" s="6">
        <v>270041.9</v>
      </c>
      <c r="O3" s="6" t="s">
        <v>589</v>
      </c>
      <c r="P3" s="6" t="s">
        <v>590</v>
      </c>
      <c r="Q3" s="6" t="s">
        <v>591</v>
      </c>
      <c r="R3" s="6" t="s">
        <v>592</v>
      </c>
      <c r="S3" s="6" t="s">
        <v>67</v>
      </c>
      <c r="T3" s="6" t="s">
        <v>284</v>
      </c>
      <c r="U3" s="6" t="s">
        <v>67</v>
      </c>
      <c r="V3" s="6" t="s">
        <v>111</v>
      </c>
      <c r="W3" s="6" t="s">
        <v>590</v>
      </c>
      <c r="X3" s="6" t="s">
        <v>593</v>
      </c>
      <c r="Y3" s="6" t="s">
        <v>594</v>
      </c>
      <c r="Z3" s="6" t="s">
        <v>595</v>
      </c>
      <c r="AA3" s="6" t="s">
        <v>596</v>
      </c>
      <c r="AB3" s="6" t="s">
        <v>284</v>
      </c>
      <c r="AC3" s="6" t="s">
        <v>597</v>
      </c>
      <c r="AD3" s="6" t="s">
        <v>598</v>
      </c>
      <c r="AE3" s="6" t="s">
        <v>599</v>
      </c>
      <c r="AF3" s="6" t="s">
        <v>591</v>
      </c>
      <c r="AG3" s="6" t="s">
        <v>592</v>
      </c>
      <c r="AH3" s="6" t="s">
        <v>67</v>
      </c>
      <c r="AI3" s="6" t="s">
        <v>284</v>
      </c>
      <c r="AJ3" s="6" t="s">
        <v>600</v>
      </c>
      <c r="AK3" s="6" t="s">
        <v>589</v>
      </c>
      <c r="AL3" s="6">
        <v>18517.9</v>
      </c>
      <c r="AM3" s="6" t="s">
        <v>601</v>
      </c>
    </row>
    <row r="4" s="2" customFormat="1" spans="1:39">
      <c r="A4" s="6" t="s">
        <v>209</v>
      </c>
      <c r="B4" s="6" t="s">
        <v>602</v>
      </c>
      <c r="C4" s="6">
        <v>31230</v>
      </c>
      <c r="D4" s="6" t="s">
        <v>585</v>
      </c>
      <c r="E4" s="6" t="s">
        <v>603</v>
      </c>
      <c r="F4" s="6" t="s">
        <v>284</v>
      </c>
      <c r="G4" s="6" t="s">
        <v>292</v>
      </c>
      <c r="H4" s="6">
        <v>5000</v>
      </c>
      <c r="I4" s="9">
        <v>4550</v>
      </c>
      <c r="J4" s="6">
        <v>21780</v>
      </c>
      <c r="K4" s="6" t="s">
        <v>604</v>
      </c>
      <c r="L4" s="6">
        <v>600</v>
      </c>
      <c r="M4" s="6">
        <v>4550</v>
      </c>
      <c r="N4" s="6">
        <v>21780</v>
      </c>
      <c r="O4" s="6" t="s">
        <v>605</v>
      </c>
      <c r="P4" s="6" t="s">
        <v>606</v>
      </c>
      <c r="Q4" s="6" t="s">
        <v>591</v>
      </c>
      <c r="R4" s="6" t="s">
        <v>592</v>
      </c>
      <c r="S4" s="6" t="s">
        <v>101</v>
      </c>
      <c r="T4" s="6" t="s">
        <v>284</v>
      </c>
      <c r="U4" s="6" t="s">
        <v>163</v>
      </c>
      <c r="V4" s="6" t="s">
        <v>62</v>
      </c>
      <c r="W4" s="6" t="s">
        <v>606</v>
      </c>
      <c r="X4" s="6" t="s">
        <v>607</v>
      </c>
      <c r="Y4" s="6" t="s">
        <v>530</v>
      </c>
      <c r="Z4" s="6" t="s">
        <v>595</v>
      </c>
      <c r="AA4" s="6" t="s">
        <v>608</v>
      </c>
      <c r="AB4" s="6" t="s">
        <v>609</v>
      </c>
      <c r="AC4" s="6" t="s">
        <v>610</v>
      </c>
      <c r="AD4" s="6" t="s">
        <v>54</v>
      </c>
      <c r="AE4" s="6" t="s">
        <v>599</v>
      </c>
      <c r="AF4" s="6" t="s">
        <v>591</v>
      </c>
      <c r="AG4" s="6" t="s">
        <v>592</v>
      </c>
      <c r="AH4" s="6" t="s">
        <v>101</v>
      </c>
      <c r="AI4" s="6" t="s">
        <v>284</v>
      </c>
      <c r="AJ4" s="6" t="s">
        <v>611</v>
      </c>
      <c r="AK4" s="6" t="s">
        <v>605</v>
      </c>
      <c r="AL4" s="6">
        <v>4550</v>
      </c>
      <c r="AM4" s="6" t="s">
        <v>601</v>
      </c>
    </row>
    <row r="5" s="2" customFormat="1" spans="1:39">
      <c r="A5" s="6" t="s">
        <v>27</v>
      </c>
      <c r="B5" s="6" t="s">
        <v>612</v>
      </c>
      <c r="C5" s="6">
        <v>37330</v>
      </c>
      <c r="D5" s="6" t="s">
        <v>613</v>
      </c>
      <c r="E5" s="6" t="s">
        <v>614</v>
      </c>
      <c r="F5" s="6" t="s">
        <v>284</v>
      </c>
      <c r="G5" s="6" t="s">
        <v>615</v>
      </c>
      <c r="H5" s="6">
        <v>2590</v>
      </c>
      <c r="I5" s="9">
        <v>2590</v>
      </c>
      <c r="J5" s="6">
        <v>37850</v>
      </c>
      <c r="K5" s="6" t="s">
        <v>616</v>
      </c>
      <c r="L5" s="6" t="s">
        <v>284</v>
      </c>
      <c r="M5" s="6">
        <v>2590</v>
      </c>
      <c r="N5" s="6" t="s">
        <v>284</v>
      </c>
      <c r="O5" s="6" t="s">
        <v>284</v>
      </c>
      <c r="P5" s="6" t="s">
        <v>617</v>
      </c>
      <c r="Q5" s="6" t="s">
        <v>591</v>
      </c>
      <c r="R5" s="6" t="s">
        <v>618</v>
      </c>
      <c r="S5" s="6" t="s">
        <v>28</v>
      </c>
      <c r="T5" s="6" t="s">
        <v>22</v>
      </c>
      <c r="U5" s="6" t="s">
        <v>28</v>
      </c>
      <c r="V5" s="6" t="s">
        <v>29</v>
      </c>
      <c r="W5" s="6" t="s">
        <v>617</v>
      </c>
      <c r="X5" s="6" t="s">
        <v>619</v>
      </c>
      <c r="Y5" s="6" t="s">
        <v>620</v>
      </c>
      <c r="Z5" s="6" t="s">
        <v>595</v>
      </c>
      <c r="AA5" s="6" t="s">
        <v>596</v>
      </c>
      <c r="AB5" s="6" t="s">
        <v>284</v>
      </c>
      <c r="AC5" s="6" t="s">
        <v>621</v>
      </c>
      <c r="AD5" s="6" t="s">
        <v>622</v>
      </c>
      <c r="AE5" s="6" t="s">
        <v>599</v>
      </c>
      <c r="AF5" s="6" t="s">
        <v>623</v>
      </c>
      <c r="AG5" s="6" t="s">
        <v>592</v>
      </c>
      <c r="AH5" s="6" t="s">
        <v>284</v>
      </c>
      <c r="AI5" s="6" t="s">
        <v>284</v>
      </c>
      <c r="AJ5" s="6" t="s">
        <v>284</v>
      </c>
      <c r="AK5" s="6" t="s">
        <v>624</v>
      </c>
      <c r="AL5" s="6">
        <v>2590</v>
      </c>
      <c r="AM5" s="6" t="s">
        <v>625</v>
      </c>
    </row>
    <row r="6" s="2" customFormat="1" spans="1:39">
      <c r="A6" s="6" t="s">
        <v>75</v>
      </c>
      <c r="B6" s="6" t="s">
        <v>626</v>
      </c>
      <c r="C6" s="6">
        <v>34941</v>
      </c>
      <c r="D6" s="6" t="s">
        <v>613</v>
      </c>
      <c r="E6" s="6" t="s">
        <v>586</v>
      </c>
      <c r="F6" s="6" t="s">
        <v>627</v>
      </c>
      <c r="G6" s="6" t="s">
        <v>587</v>
      </c>
      <c r="H6" s="6">
        <v>2000</v>
      </c>
      <c r="I6" s="9">
        <v>2136</v>
      </c>
      <c r="J6" s="6">
        <v>37076</v>
      </c>
      <c r="K6" s="6" t="s">
        <v>628</v>
      </c>
      <c r="L6" s="6" t="s">
        <v>284</v>
      </c>
      <c r="M6" s="6">
        <v>2136</v>
      </c>
      <c r="N6" s="6" t="s">
        <v>284</v>
      </c>
      <c r="O6" s="6" t="s">
        <v>284</v>
      </c>
      <c r="P6" s="6" t="s">
        <v>629</v>
      </c>
      <c r="Q6" s="6" t="s">
        <v>591</v>
      </c>
      <c r="R6" s="6" t="s">
        <v>618</v>
      </c>
      <c r="S6" s="6" t="s">
        <v>76</v>
      </c>
      <c r="T6" s="6" t="s">
        <v>77</v>
      </c>
      <c r="U6" s="6" t="s">
        <v>76</v>
      </c>
      <c r="V6" s="6" t="s">
        <v>77</v>
      </c>
      <c r="W6" s="6" t="s">
        <v>629</v>
      </c>
      <c r="X6" s="6" t="s">
        <v>630</v>
      </c>
      <c r="Y6" s="6" t="s">
        <v>631</v>
      </c>
      <c r="Z6" s="6" t="s">
        <v>284</v>
      </c>
      <c r="AA6" s="6" t="s">
        <v>596</v>
      </c>
      <c r="AB6" s="6" t="s">
        <v>284</v>
      </c>
      <c r="AC6" s="6" t="s">
        <v>632</v>
      </c>
      <c r="AD6" s="6" t="s">
        <v>633</v>
      </c>
      <c r="AE6" s="6" t="s">
        <v>599</v>
      </c>
      <c r="AF6" s="6" t="s">
        <v>623</v>
      </c>
      <c r="AG6" s="6" t="s">
        <v>592</v>
      </c>
      <c r="AH6" s="6" t="s">
        <v>284</v>
      </c>
      <c r="AI6" s="6" t="s">
        <v>284</v>
      </c>
      <c r="AJ6" s="6" t="s">
        <v>284</v>
      </c>
      <c r="AK6" s="6" t="s">
        <v>634</v>
      </c>
      <c r="AL6" s="6">
        <v>2136</v>
      </c>
      <c r="AM6" s="6" t="s">
        <v>625</v>
      </c>
    </row>
    <row r="7" s="2" customFormat="1" spans="1:39">
      <c r="A7" s="6" t="s">
        <v>635</v>
      </c>
      <c r="B7" s="6" t="s">
        <v>636</v>
      </c>
      <c r="C7" s="6">
        <v>35000</v>
      </c>
      <c r="D7" s="6" t="s">
        <v>585</v>
      </c>
      <c r="E7" s="6" t="s">
        <v>637</v>
      </c>
      <c r="F7" s="6" t="s">
        <v>284</v>
      </c>
      <c r="G7" s="6" t="s">
        <v>39</v>
      </c>
      <c r="H7" s="6">
        <v>15000</v>
      </c>
      <c r="I7" s="9">
        <v>14347</v>
      </c>
      <c r="J7" s="6">
        <v>34347</v>
      </c>
      <c r="K7" s="6" t="s">
        <v>638</v>
      </c>
      <c r="L7" s="6">
        <v>1832</v>
      </c>
      <c r="M7" s="6">
        <v>14347</v>
      </c>
      <c r="N7" s="6">
        <v>34347</v>
      </c>
      <c r="O7" s="6" t="s">
        <v>639</v>
      </c>
      <c r="P7" s="6" t="s">
        <v>640</v>
      </c>
      <c r="Q7" s="6" t="s">
        <v>591</v>
      </c>
      <c r="R7" s="6" t="s">
        <v>592</v>
      </c>
      <c r="S7" s="6" t="s">
        <v>37</v>
      </c>
      <c r="T7" s="6" t="s">
        <v>284</v>
      </c>
      <c r="U7" s="6" t="s">
        <v>37</v>
      </c>
      <c r="V7" s="6" t="s">
        <v>148</v>
      </c>
      <c r="W7" s="6" t="s">
        <v>640</v>
      </c>
      <c r="X7" s="6" t="s">
        <v>641</v>
      </c>
      <c r="Y7" s="6" t="s">
        <v>530</v>
      </c>
      <c r="Z7" s="6" t="s">
        <v>642</v>
      </c>
      <c r="AA7" s="6" t="s">
        <v>608</v>
      </c>
      <c r="AB7" s="6" t="s">
        <v>609</v>
      </c>
      <c r="AC7" s="6" t="s">
        <v>643</v>
      </c>
      <c r="AD7" s="6" t="s">
        <v>633</v>
      </c>
      <c r="AE7" s="6" t="s">
        <v>599</v>
      </c>
      <c r="AF7" s="6" t="s">
        <v>591</v>
      </c>
      <c r="AG7" s="6" t="s">
        <v>592</v>
      </c>
      <c r="AH7" s="6" t="s">
        <v>37</v>
      </c>
      <c r="AI7" s="6" t="s">
        <v>284</v>
      </c>
      <c r="AJ7" s="6" t="s">
        <v>644</v>
      </c>
      <c r="AK7" s="6" t="s">
        <v>639</v>
      </c>
      <c r="AL7" s="6">
        <v>14347</v>
      </c>
      <c r="AM7" s="6" t="s">
        <v>625</v>
      </c>
    </row>
    <row r="8" s="2" customFormat="1" spans="1:39">
      <c r="A8" s="6" t="s">
        <v>41</v>
      </c>
      <c r="B8" s="6" t="s">
        <v>645</v>
      </c>
      <c r="C8" s="6">
        <v>11200</v>
      </c>
      <c r="D8" s="6" t="s">
        <v>613</v>
      </c>
      <c r="E8" s="6" t="s">
        <v>646</v>
      </c>
      <c r="F8" s="6" t="s">
        <v>284</v>
      </c>
      <c r="G8" s="6" t="s">
        <v>501</v>
      </c>
      <c r="H8" s="6">
        <v>5200</v>
      </c>
      <c r="I8" s="9">
        <v>5200</v>
      </c>
      <c r="J8" s="6">
        <v>11200</v>
      </c>
      <c r="K8" s="6" t="s">
        <v>616</v>
      </c>
      <c r="L8" s="6" t="s">
        <v>284</v>
      </c>
      <c r="M8" s="6">
        <v>5200</v>
      </c>
      <c r="N8" s="6" t="s">
        <v>284</v>
      </c>
      <c r="O8" s="6" t="s">
        <v>284</v>
      </c>
      <c r="P8" s="6" t="s">
        <v>647</v>
      </c>
      <c r="Q8" s="6" t="s">
        <v>591</v>
      </c>
      <c r="R8" s="6" t="s">
        <v>618</v>
      </c>
      <c r="S8" s="6" t="s">
        <v>42</v>
      </c>
      <c r="T8" s="6" t="s">
        <v>22</v>
      </c>
      <c r="U8" s="6" t="s">
        <v>42</v>
      </c>
      <c r="V8" s="6" t="s">
        <v>43</v>
      </c>
      <c r="W8" s="6" t="s">
        <v>647</v>
      </c>
      <c r="X8" s="6" t="s">
        <v>648</v>
      </c>
      <c r="Y8" s="6" t="s">
        <v>620</v>
      </c>
      <c r="Z8" s="6" t="s">
        <v>649</v>
      </c>
      <c r="AA8" s="6" t="s">
        <v>608</v>
      </c>
      <c r="AB8" s="6" t="s">
        <v>650</v>
      </c>
      <c r="AC8" s="6" t="s">
        <v>651</v>
      </c>
      <c r="AD8" s="6" t="s">
        <v>633</v>
      </c>
      <c r="AE8" s="6" t="s">
        <v>599</v>
      </c>
      <c r="AF8" s="6" t="s">
        <v>623</v>
      </c>
      <c r="AG8" s="6" t="s">
        <v>592</v>
      </c>
      <c r="AH8" s="6" t="s">
        <v>284</v>
      </c>
      <c r="AI8" s="6" t="s">
        <v>284</v>
      </c>
      <c r="AJ8" s="6" t="s">
        <v>284</v>
      </c>
      <c r="AK8" s="6" t="s">
        <v>652</v>
      </c>
      <c r="AL8" s="6">
        <v>5200</v>
      </c>
      <c r="AM8" s="6" t="s">
        <v>625</v>
      </c>
    </row>
    <row r="9" s="2" customFormat="1" spans="1:39">
      <c r="A9" s="6" t="s">
        <v>150</v>
      </c>
      <c r="B9" s="6" t="s">
        <v>653</v>
      </c>
      <c r="C9" s="6">
        <v>15000</v>
      </c>
      <c r="D9" s="6" t="s">
        <v>613</v>
      </c>
      <c r="E9" s="6" t="s">
        <v>637</v>
      </c>
      <c r="F9" s="6" t="s">
        <v>284</v>
      </c>
      <c r="G9" s="6" t="s">
        <v>39</v>
      </c>
      <c r="H9" s="6">
        <v>5000</v>
      </c>
      <c r="I9" s="9">
        <v>5117</v>
      </c>
      <c r="J9" s="6">
        <v>15157</v>
      </c>
      <c r="K9" s="6" t="s">
        <v>654</v>
      </c>
      <c r="L9" s="6" t="s">
        <v>284</v>
      </c>
      <c r="M9" s="6">
        <v>5117</v>
      </c>
      <c r="N9" s="6" t="s">
        <v>284</v>
      </c>
      <c r="O9" s="6" t="s">
        <v>284</v>
      </c>
      <c r="P9" s="6" t="s">
        <v>655</v>
      </c>
      <c r="Q9" s="6" t="s">
        <v>591</v>
      </c>
      <c r="R9" s="6" t="s">
        <v>618</v>
      </c>
      <c r="S9" s="6" t="s">
        <v>76</v>
      </c>
      <c r="T9" s="6" t="s">
        <v>22</v>
      </c>
      <c r="U9" s="6" t="s">
        <v>234</v>
      </c>
      <c r="V9" s="6" t="s">
        <v>118</v>
      </c>
      <c r="W9" s="6" t="s">
        <v>655</v>
      </c>
      <c r="X9" s="6" t="s">
        <v>656</v>
      </c>
      <c r="Y9" s="6" t="s">
        <v>530</v>
      </c>
      <c r="Z9" s="6" t="s">
        <v>284</v>
      </c>
      <c r="AA9" s="6" t="s">
        <v>608</v>
      </c>
      <c r="AB9" s="6" t="s">
        <v>609</v>
      </c>
      <c r="AC9" s="6" t="s">
        <v>657</v>
      </c>
      <c r="AD9" s="6" t="s">
        <v>633</v>
      </c>
      <c r="AE9" s="6" t="s">
        <v>599</v>
      </c>
      <c r="AF9" s="6" t="s">
        <v>623</v>
      </c>
      <c r="AG9" s="6" t="s">
        <v>592</v>
      </c>
      <c r="AH9" s="6" t="s">
        <v>284</v>
      </c>
      <c r="AI9" s="6" t="s">
        <v>284</v>
      </c>
      <c r="AJ9" s="6" t="s">
        <v>284</v>
      </c>
      <c r="AK9" s="6" t="s">
        <v>658</v>
      </c>
      <c r="AL9" s="6">
        <v>5117</v>
      </c>
      <c r="AM9" s="6" t="s">
        <v>625</v>
      </c>
    </row>
    <row r="10" s="2" customFormat="1" spans="1:39">
      <c r="A10" s="6" t="s">
        <v>659</v>
      </c>
      <c r="B10" s="6" t="s">
        <v>660</v>
      </c>
      <c r="C10" s="6">
        <v>38000</v>
      </c>
      <c r="D10" s="6" t="s">
        <v>585</v>
      </c>
      <c r="E10" s="6" t="s">
        <v>637</v>
      </c>
      <c r="F10" s="6" t="s">
        <v>284</v>
      </c>
      <c r="G10" s="6" t="s">
        <v>39</v>
      </c>
      <c r="H10" s="6">
        <v>8000</v>
      </c>
      <c r="I10" s="9">
        <v>8238</v>
      </c>
      <c r="J10" s="6">
        <v>33238</v>
      </c>
      <c r="K10" s="6" t="s">
        <v>661</v>
      </c>
      <c r="L10" s="6">
        <v>720</v>
      </c>
      <c r="M10" s="6">
        <v>8238</v>
      </c>
      <c r="N10" s="6">
        <v>33238</v>
      </c>
      <c r="O10" s="6" t="s">
        <v>662</v>
      </c>
      <c r="P10" s="6" t="s">
        <v>663</v>
      </c>
      <c r="Q10" s="6" t="s">
        <v>591</v>
      </c>
      <c r="R10" s="6" t="s">
        <v>592</v>
      </c>
      <c r="S10" s="6" t="s">
        <v>101</v>
      </c>
      <c r="T10" s="6" t="s">
        <v>284</v>
      </c>
      <c r="U10" s="6" t="s">
        <v>101</v>
      </c>
      <c r="V10" s="6" t="s">
        <v>106</v>
      </c>
      <c r="W10" s="6" t="s">
        <v>663</v>
      </c>
      <c r="X10" s="6" t="s">
        <v>664</v>
      </c>
      <c r="Y10" s="6" t="s">
        <v>530</v>
      </c>
      <c r="Z10" s="6" t="s">
        <v>284</v>
      </c>
      <c r="AA10" s="6" t="s">
        <v>665</v>
      </c>
      <c r="AB10" s="6" t="s">
        <v>609</v>
      </c>
      <c r="AC10" s="6" t="s">
        <v>666</v>
      </c>
      <c r="AD10" s="6" t="s">
        <v>633</v>
      </c>
      <c r="AE10" s="6" t="s">
        <v>599</v>
      </c>
      <c r="AF10" s="6" t="s">
        <v>591</v>
      </c>
      <c r="AG10" s="6" t="s">
        <v>592</v>
      </c>
      <c r="AH10" s="6" t="s">
        <v>101</v>
      </c>
      <c r="AI10" s="6" t="s">
        <v>284</v>
      </c>
      <c r="AJ10" s="6" t="s">
        <v>667</v>
      </c>
      <c r="AK10" s="6" t="s">
        <v>662</v>
      </c>
      <c r="AL10" s="6">
        <v>8238</v>
      </c>
      <c r="AM10" s="6" t="s">
        <v>601</v>
      </c>
    </row>
    <row r="11" s="2" customFormat="1" spans="1:39">
      <c r="A11" s="6" t="s">
        <v>153</v>
      </c>
      <c r="B11" s="6" t="s">
        <v>668</v>
      </c>
      <c r="C11" s="6">
        <v>27500</v>
      </c>
      <c r="D11" s="6" t="s">
        <v>613</v>
      </c>
      <c r="E11" s="6" t="s">
        <v>637</v>
      </c>
      <c r="F11" s="6" t="s">
        <v>284</v>
      </c>
      <c r="G11" s="6" t="s">
        <v>39</v>
      </c>
      <c r="H11" s="6">
        <v>5500</v>
      </c>
      <c r="I11" s="9">
        <v>5512</v>
      </c>
      <c r="J11" s="6">
        <v>27512</v>
      </c>
      <c r="K11" s="6" t="s">
        <v>669</v>
      </c>
      <c r="L11" s="6" t="s">
        <v>284</v>
      </c>
      <c r="M11" s="6">
        <v>5512</v>
      </c>
      <c r="N11" s="6" t="s">
        <v>284</v>
      </c>
      <c r="O11" s="6" t="s">
        <v>284</v>
      </c>
      <c r="P11" s="6" t="s">
        <v>670</v>
      </c>
      <c r="Q11" s="6" t="s">
        <v>591</v>
      </c>
      <c r="R11" s="6" t="s">
        <v>618</v>
      </c>
      <c r="S11" s="6" t="s">
        <v>154</v>
      </c>
      <c r="T11" s="6" t="s">
        <v>22</v>
      </c>
      <c r="U11" s="6" t="s">
        <v>154</v>
      </c>
      <c r="V11" s="6" t="s">
        <v>118</v>
      </c>
      <c r="W11" s="6" t="s">
        <v>670</v>
      </c>
      <c r="X11" s="6" t="s">
        <v>671</v>
      </c>
      <c r="Y11" s="6" t="s">
        <v>530</v>
      </c>
      <c r="Z11" s="6" t="s">
        <v>284</v>
      </c>
      <c r="AA11" s="6" t="s">
        <v>665</v>
      </c>
      <c r="AB11" s="6" t="s">
        <v>609</v>
      </c>
      <c r="AC11" s="6" t="s">
        <v>672</v>
      </c>
      <c r="AD11" s="6" t="s">
        <v>633</v>
      </c>
      <c r="AE11" s="6" t="s">
        <v>599</v>
      </c>
      <c r="AF11" s="6" t="s">
        <v>623</v>
      </c>
      <c r="AG11" s="6" t="s">
        <v>592</v>
      </c>
      <c r="AH11" s="6" t="s">
        <v>284</v>
      </c>
      <c r="AI11" s="6" t="s">
        <v>284</v>
      </c>
      <c r="AJ11" s="6" t="s">
        <v>284</v>
      </c>
      <c r="AK11" s="6" t="s">
        <v>673</v>
      </c>
      <c r="AL11" s="6">
        <v>5512</v>
      </c>
      <c r="AM11" s="6" t="s">
        <v>625</v>
      </c>
    </row>
    <row r="12" s="2" customFormat="1" spans="1:39">
      <c r="A12" s="6" t="s">
        <v>125</v>
      </c>
      <c r="B12" s="6" t="s">
        <v>674</v>
      </c>
      <c r="C12" s="6">
        <v>50000</v>
      </c>
      <c r="D12" s="6" t="s">
        <v>585</v>
      </c>
      <c r="E12" s="6" t="s">
        <v>675</v>
      </c>
      <c r="F12" s="6" t="s">
        <v>284</v>
      </c>
      <c r="G12" s="6" t="s">
        <v>676</v>
      </c>
      <c r="H12" s="6">
        <v>10000</v>
      </c>
      <c r="I12" s="9">
        <v>9550</v>
      </c>
      <c r="J12" s="6">
        <v>14970</v>
      </c>
      <c r="K12" s="6" t="s">
        <v>677</v>
      </c>
      <c r="L12" s="6">
        <v>2300</v>
      </c>
      <c r="M12" s="6">
        <v>9550</v>
      </c>
      <c r="N12" s="6">
        <v>14970</v>
      </c>
      <c r="O12" s="6" t="s">
        <v>678</v>
      </c>
      <c r="P12" s="6" t="s">
        <v>679</v>
      </c>
      <c r="Q12" s="6" t="s">
        <v>591</v>
      </c>
      <c r="R12" s="6" t="s">
        <v>592</v>
      </c>
      <c r="S12" s="6" t="s">
        <v>126</v>
      </c>
      <c r="T12" s="6" t="s">
        <v>284</v>
      </c>
      <c r="U12" s="6" t="s">
        <v>126</v>
      </c>
      <c r="V12" s="6" t="s">
        <v>127</v>
      </c>
      <c r="W12" s="6" t="s">
        <v>679</v>
      </c>
      <c r="X12" s="6" t="s">
        <v>680</v>
      </c>
      <c r="Y12" s="6" t="s">
        <v>530</v>
      </c>
      <c r="Z12" s="6" t="s">
        <v>595</v>
      </c>
      <c r="AA12" s="6" t="s">
        <v>608</v>
      </c>
      <c r="AB12" s="6" t="s">
        <v>609</v>
      </c>
      <c r="AC12" s="6" t="s">
        <v>681</v>
      </c>
      <c r="AD12" s="6" t="s">
        <v>633</v>
      </c>
      <c r="AE12" s="6" t="s">
        <v>599</v>
      </c>
      <c r="AF12" s="6" t="s">
        <v>591</v>
      </c>
      <c r="AG12" s="6" t="s">
        <v>592</v>
      </c>
      <c r="AH12" s="6" t="s">
        <v>126</v>
      </c>
      <c r="AI12" s="6" t="s">
        <v>284</v>
      </c>
      <c r="AJ12" s="6" t="s">
        <v>682</v>
      </c>
      <c r="AK12" s="6" t="s">
        <v>678</v>
      </c>
      <c r="AL12" s="6">
        <v>9550</v>
      </c>
      <c r="AM12" s="6" t="s">
        <v>601</v>
      </c>
    </row>
    <row r="13" s="2" customFormat="1" spans="1:39">
      <c r="A13" s="6" t="s">
        <v>488</v>
      </c>
      <c r="B13" s="6" t="s">
        <v>683</v>
      </c>
      <c r="C13" s="6">
        <v>20000</v>
      </c>
      <c r="D13" s="6" t="s">
        <v>613</v>
      </c>
      <c r="E13" s="6" t="s">
        <v>684</v>
      </c>
      <c r="F13" s="6" t="s">
        <v>284</v>
      </c>
      <c r="G13" s="6" t="s">
        <v>346</v>
      </c>
      <c r="H13" s="6">
        <v>5000</v>
      </c>
      <c r="I13" s="9">
        <v>0</v>
      </c>
      <c r="J13" s="6">
        <v>0</v>
      </c>
      <c r="K13" s="6" t="s">
        <v>685</v>
      </c>
      <c r="L13" s="6" t="s">
        <v>284</v>
      </c>
      <c r="M13" s="6">
        <v>0</v>
      </c>
      <c r="N13" s="6" t="s">
        <v>284</v>
      </c>
      <c r="O13" s="6" t="s">
        <v>284</v>
      </c>
      <c r="P13" s="6" t="s">
        <v>686</v>
      </c>
      <c r="Q13" s="6" t="s">
        <v>623</v>
      </c>
      <c r="R13" s="6" t="s">
        <v>592</v>
      </c>
      <c r="S13" s="6" t="s">
        <v>284</v>
      </c>
      <c r="T13" s="6" t="s">
        <v>284</v>
      </c>
      <c r="U13" s="6" t="s">
        <v>148</v>
      </c>
      <c r="V13" s="6" t="s">
        <v>127</v>
      </c>
      <c r="W13" s="6" t="s">
        <v>686</v>
      </c>
      <c r="X13" s="6" t="s">
        <v>687</v>
      </c>
      <c r="Y13" s="6" t="s">
        <v>538</v>
      </c>
      <c r="Z13" s="6" t="s">
        <v>688</v>
      </c>
      <c r="AA13" s="6" t="s">
        <v>538</v>
      </c>
      <c r="AB13" s="6" t="s">
        <v>284</v>
      </c>
      <c r="AC13" s="6" t="s">
        <v>689</v>
      </c>
      <c r="AD13" s="6" t="s">
        <v>633</v>
      </c>
      <c r="AE13" s="6" t="s">
        <v>690</v>
      </c>
      <c r="AF13" s="6" t="s">
        <v>623</v>
      </c>
      <c r="AG13" s="6" t="s">
        <v>592</v>
      </c>
      <c r="AH13" s="6" t="s">
        <v>284</v>
      </c>
      <c r="AI13" s="6" t="s">
        <v>284</v>
      </c>
      <c r="AJ13" s="6" t="s">
        <v>284</v>
      </c>
      <c r="AK13" s="6" t="s">
        <v>691</v>
      </c>
      <c r="AL13" s="6">
        <v>0</v>
      </c>
      <c r="AM13" s="6" t="s">
        <v>692</v>
      </c>
    </row>
    <row r="14" s="2" customFormat="1" spans="1:39">
      <c r="A14" s="6" t="s">
        <v>693</v>
      </c>
      <c r="B14" s="6" t="s">
        <v>694</v>
      </c>
      <c r="C14" s="6">
        <v>1085730</v>
      </c>
      <c r="D14" s="6" t="s">
        <v>585</v>
      </c>
      <c r="E14" s="6" t="s">
        <v>695</v>
      </c>
      <c r="F14" s="6" t="s">
        <v>284</v>
      </c>
      <c r="G14" s="6" t="s">
        <v>284</v>
      </c>
      <c r="H14" s="6">
        <v>380000</v>
      </c>
      <c r="I14" s="9">
        <v>318480</v>
      </c>
      <c r="J14" s="6">
        <v>778912</v>
      </c>
      <c r="K14" s="6" t="s">
        <v>696</v>
      </c>
      <c r="L14" s="6">
        <v>77128</v>
      </c>
      <c r="M14" s="6">
        <v>318480</v>
      </c>
      <c r="N14" s="6">
        <v>778912</v>
      </c>
      <c r="O14" s="6" t="s">
        <v>697</v>
      </c>
      <c r="P14" s="6" t="s">
        <v>698</v>
      </c>
      <c r="Q14" s="6" t="s">
        <v>591</v>
      </c>
      <c r="R14" s="6" t="s">
        <v>592</v>
      </c>
      <c r="S14" s="6" t="s">
        <v>101</v>
      </c>
      <c r="T14" s="6" t="s">
        <v>284</v>
      </c>
      <c r="U14" s="6" t="s">
        <v>266</v>
      </c>
      <c r="V14" s="6" t="s">
        <v>29</v>
      </c>
      <c r="W14" s="6" t="s">
        <v>698</v>
      </c>
      <c r="X14" s="6" t="s">
        <v>699</v>
      </c>
      <c r="Y14" s="6" t="s">
        <v>530</v>
      </c>
      <c r="Z14" s="6" t="s">
        <v>642</v>
      </c>
      <c r="AA14" s="6" t="s">
        <v>608</v>
      </c>
      <c r="AB14" s="6" t="s">
        <v>609</v>
      </c>
      <c r="AC14" s="6" t="s">
        <v>700</v>
      </c>
      <c r="AD14" s="6" t="s">
        <v>701</v>
      </c>
      <c r="AE14" s="6" t="s">
        <v>599</v>
      </c>
      <c r="AF14" s="6" t="s">
        <v>591</v>
      </c>
      <c r="AG14" s="6" t="s">
        <v>592</v>
      </c>
      <c r="AH14" s="6" t="s">
        <v>101</v>
      </c>
      <c r="AI14" s="6" t="s">
        <v>284</v>
      </c>
      <c r="AJ14" s="6" t="s">
        <v>284</v>
      </c>
      <c r="AK14" s="6" t="s">
        <v>697</v>
      </c>
      <c r="AL14" s="6">
        <v>318480</v>
      </c>
      <c r="AM14" s="6" t="s">
        <v>625</v>
      </c>
    </row>
    <row r="15" s="2" customFormat="1" spans="1:39">
      <c r="A15" s="6" t="s">
        <v>66</v>
      </c>
      <c r="B15" s="6" t="s">
        <v>702</v>
      </c>
      <c r="C15" s="6">
        <v>72080</v>
      </c>
      <c r="D15" s="6" t="s">
        <v>585</v>
      </c>
      <c r="E15" s="6" t="s">
        <v>703</v>
      </c>
      <c r="F15" s="6" t="s">
        <v>284</v>
      </c>
      <c r="G15" s="6" t="s">
        <v>284</v>
      </c>
      <c r="H15" s="6">
        <v>5000</v>
      </c>
      <c r="I15" s="9">
        <v>3457</v>
      </c>
      <c r="J15" s="6">
        <v>53711</v>
      </c>
      <c r="K15" s="6" t="s">
        <v>704</v>
      </c>
      <c r="L15" s="6">
        <v>916</v>
      </c>
      <c r="M15" s="6">
        <v>3457</v>
      </c>
      <c r="N15" s="6">
        <v>53711</v>
      </c>
      <c r="O15" s="6" t="s">
        <v>705</v>
      </c>
      <c r="P15" s="6" t="s">
        <v>706</v>
      </c>
      <c r="Q15" s="6" t="s">
        <v>591</v>
      </c>
      <c r="R15" s="6" t="s">
        <v>592</v>
      </c>
      <c r="S15" s="6" t="s">
        <v>67</v>
      </c>
      <c r="T15" s="6" t="s">
        <v>284</v>
      </c>
      <c r="U15" s="6" t="s">
        <v>117</v>
      </c>
      <c r="V15" s="6" t="s">
        <v>68</v>
      </c>
      <c r="W15" s="6" t="s">
        <v>706</v>
      </c>
      <c r="X15" s="6" t="s">
        <v>707</v>
      </c>
      <c r="Y15" s="6" t="s">
        <v>620</v>
      </c>
      <c r="Z15" s="6" t="s">
        <v>708</v>
      </c>
      <c r="AA15" s="6" t="s">
        <v>596</v>
      </c>
      <c r="AB15" s="6" t="s">
        <v>284</v>
      </c>
      <c r="AC15" s="6" t="s">
        <v>709</v>
      </c>
      <c r="AD15" s="6" t="s">
        <v>710</v>
      </c>
      <c r="AE15" s="6" t="s">
        <v>599</v>
      </c>
      <c r="AF15" s="6" t="s">
        <v>591</v>
      </c>
      <c r="AG15" s="6" t="s">
        <v>592</v>
      </c>
      <c r="AH15" s="6" t="s">
        <v>67</v>
      </c>
      <c r="AI15" s="6" t="s">
        <v>284</v>
      </c>
      <c r="AJ15" s="6" t="s">
        <v>284</v>
      </c>
      <c r="AK15" s="6" t="s">
        <v>705</v>
      </c>
      <c r="AL15" s="6">
        <v>3457</v>
      </c>
      <c r="AM15" s="6" t="s">
        <v>601</v>
      </c>
    </row>
    <row r="16" s="2" customFormat="1" spans="1:39">
      <c r="A16" s="6" t="s">
        <v>394</v>
      </c>
      <c r="B16" s="6" t="s">
        <v>711</v>
      </c>
      <c r="C16" s="6">
        <v>774000</v>
      </c>
      <c r="D16" s="6" t="s">
        <v>585</v>
      </c>
      <c r="E16" s="6" t="s">
        <v>586</v>
      </c>
      <c r="F16" s="6" t="s">
        <v>284</v>
      </c>
      <c r="G16" s="6" t="s">
        <v>284</v>
      </c>
      <c r="H16" s="6">
        <v>11000</v>
      </c>
      <c r="I16" s="9">
        <v>3534</v>
      </c>
      <c r="J16" s="6">
        <v>4284</v>
      </c>
      <c r="K16" s="6" t="s">
        <v>712</v>
      </c>
      <c r="L16" s="6">
        <v>3534</v>
      </c>
      <c r="M16" s="6">
        <v>3534</v>
      </c>
      <c r="N16" s="6">
        <v>4284</v>
      </c>
      <c r="O16" s="6" t="s">
        <v>713</v>
      </c>
      <c r="P16" s="6" t="s">
        <v>714</v>
      </c>
      <c r="Q16" s="6" t="s">
        <v>591</v>
      </c>
      <c r="R16" s="6" t="s">
        <v>592</v>
      </c>
      <c r="S16" s="6" t="s">
        <v>350</v>
      </c>
      <c r="T16" s="6" t="s">
        <v>284</v>
      </c>
      <c r="U16" s="6" t="s">
        <v>29</v>
      </c>
      <c r="V16" s="6" t="s">
        <v>127</v>
      </c>
      <c r="W16" s="6" t="s">
        <v>714</v>
      </c>
      <c r="X16" s="6" t="s">
        <v>715</v>
      </c>
      <c r="Y16" s="6" t="s">
        <v>631</v>
      </c>
      <c r="Z16" s="6" t="s">
        <v>595</v>
      </c>
      <c r="AA16" s="6" t="s">
        <v>596</v>
      </c>
      <c r="AB16" s="6" t="s">
        <v>284</v>
      </c>
      <c r="AC16" s="6" t="s">
        <v>716</v>
      </c>
      <c r="AD16" s="6" t="s">
        <v>717</v>
      </c>
      <c r="AE16" s="6" t="s">
        <v>690</v>
      </c>
      <c r="AF16" s="6" t="s">
        <v>591</v>
      </c>
      <c r="AG16" s="6" t="s">
        <v>592</v>
      </c>
      <c r="AH16" s="6" t="s">
        <v>350</v>
      </c>
      <c r="AI16" s="6" t="s">
        <v>284</v>
      </c>
      <c r="AJ16" s="6" t="s">
        <v>284</v>
      </c>
      <c r="AK16" s="6" t="s">
        <v>713</v>
      </c>
      <c r="AL16" s="6">
        <v>3534</v>
      </c>
      <c r="AM16" s="6" t="s">
        <v>692</v>
      </c>
    </row>
    <row r="17" s="2" customFormat="1" spans="1:39">
      <c r="A17" s="6" t="s">
        <v>60</v>
      </c>
      <c r="B17" s="6" t="s">
        <v>718</v>
      </c>
      <c r="C17" s="6">
        <v>205188</v>
      </c>
      <c r="D17" s="6" t="s">
        <v>585</v>
      </c>
      <c r="E17" s="6" t="s">
        <v>703</v>
      </c>
      <c r="F17" s="6" t="s">
        <v>284</v>
      </c>
      <c r="G17" s="6" t="s">
        <v>284</v>
      </c>
      <c r="H17" s="6">
        <v>10000</v>
      </c>
      <c r="I17" s="9">
        <v>7575</v>
      </c>
      <c r="J17" s="6">
        <v>213363</v>
      </c>
      <c r="K17" s="6" t="s">
        <v>719</v>
      </c>
      <c r="L17" s="6">
        <v>400</v>
      </c>
      <c r="M17" s="6">
        <v>7575</v>
      </c>
      <c r="N17" s="6">
        <v>213363</v>
      </c>
      <c r="O17" s="6" t="s">
        <v>720</v>
      </c>
      <c r="P17" s="6" t="s">
        <v>721</v>
      </c>
      <c r="Q17" s="6" t="s">
        <v>591</v>
      </c>
      <c r="R17" s="6" t="s">
        <v>592</v>
      </c>
      <c r="S17" s="6" t="s">
        <v>61</v>
      </c>
      <c r="T17" s="6" t="s">
        <v>284</v>
      </c>
      <c r="U17" s="6" t="s">
        <v>722</v>
      </c>
      <c r="V17" s="6" t="s">
        <v>62</v>
      </c>
      <c r="W17" s="6" t="s">
        <v>721</v>
      </c>
      <c r="X17" s="6" t="s">
        <v>723</v>
      </c>
      <c r="Y17" s="6" t="s">
        <v>620</v>
      </c>
      <c r="Z17" s="6" t="s">
        <v>708</v>
      </c>
      <c r="AA17" s="6" t="s">
        <v>596</v>
      </c>
      <c r="AB17" s="6" t="s">
        <v>284</v>
      </c>
      <c r="AC17" s="6" t="s">
        <v>724</v>
      </c>
      <c r="AD17" s="6" t="s">
        <v>725</v>
      </c>
      <c r="AE17" s="6" t="s">
        <v>599</v>
      </c>
      <c r="AF17" s="6" t="s">
        <v>591</v>
      </c>
      <c r="AG17" s="6" t="s">
        <v>592</v>
      </c>
      <c r="AH17" s="6" t="s">
        <v>61</v>
      </c>
      <c r="AI17" s="6" t="s">
        <v>284</v>
      </c>
      <c r="AJ17" s="6" t="s">
        <v>284</v>
      </c>
      <c r="AK17" s="6" t="s">
        <v>720</v>
      </c>
      <c r="AL17" s="6">
        <v>7575</v>
      </c>
      <c r="AM17" s="6" t="s">
        <v>601</v>
      </c>
    </row>
    <row r="18" s="2" customFormat="1" spans="1:39">
      <c r="A18" s="6" t="s">
        <v>470</v>
      </c>
      <c r="B18" s="6" t="s">
        <v>726</v>
      </c>
      <c r="C18" s="6">
        <v>95000</v>
      </c>
      <c r="D18" s="6" t="s">
        <v>585</v>
      </c>
      <c r="E18" s="6" t="s">
        <v>727</v>
      </c>
      <c r="F18" s="6" t="s">
        <v>284</v>
      </c>
      <c r="G18" s="6" t="s">
        <v>284</v>
      </c>
      <c r="H18" s="6">
        <v>10000</v>
      </c>
      <c r="I18" s="9">
        <v>7105</v>
      </c>
      <c r="J18" s="6">
        <v>7105</v>
      </c>
      <c r="K18" s="6" t="s">
        <v>728</v>
      </c>
      <c r="L18" s="6">
        <v>1920</v>
      </c>
      <c r="M18" s="6">
        <v>7105</v>
      </c>
      <c r="N18" s="6">
        <v>7105</v>
      </c>
      <c r="O18" s="6" t="s">
        <v>729</v>
      </c>
      <c r="P18" s="6" t="s">
        <v>730</v>
      </c>
      <c r="Q18" s="6" t="s">
        <v>591</v>
      </c>
      <c r="R18" s="6" t="s">
        <v>592</v>
      </c>
      <c r="S18" s="6" t="s">
        <v>364</v>
      </c>
      <c r="T18" s="6" t="s">
        <v>284</v>
      </c>
      <c r="U18" s="6" t="s">
        <v>29</v>
      </c>
      <c r="V18" s="6" t="s">
        <v>127</v>
      </c>
      <c r="W18" s="6" t="s">
        <v>730</v>
      </c>
      <c r="X18" s="6" t="s">
        <v>731</v>
      </c>
      <c r="Y18" s="6" t="s">
        <v>732</v>
      </c>
      <c r="Z18" s="6" t="s">
        <v>544</v>
      </c>
      <c r="AA18" s="6" t="s">
        <v>608</v>
      </c>
      <c r="AB18" s="6" t="s">
        <v>733</v>
      </c>
      <c r="AC18" s="6" t="s">
        <v>734</v>
      </c>
      <c r="AD18" s="6" t="s">
        <v>633</v>
      </c>
      <c r="AE18" s="6" t="s">
        <v>690</v>
      </c>
      <c r="AF18" s="6" t="s">
        <v>591</v>
      </c>
      <c r="AG18" s="6" t="s">
        <v>592</v>
      </c>
      <c r="AH18" s="6" t="s">
        <v>364</v>
      </c>
      <c r="AI18" s="6" t="s">
        <v>284</v>
      </c>
      <c r="AJ18" s="6" t="s">
        <v>284</v>
      </c>
      <c r="AK18" s="6" t="s">
        <v>729</v>
      </c>
      <c r="AL18" s="6">
        <v>7105</v>
      </c>
      <c r="AM18" s="6" t="s">
        <v>692</v>
      </c>
    </row>
    <row r="19" s="2" customFormat="1" spans="1:39">
      <c r="A19" s="6" t="s">
        <v>113</v>
      </c>
      <c r="B19" s="6" t="s">
        <v>735</v>
      </c>
      <c r="C19" s="6">
        <v>203816</v>
      </c>
      <c r="D19" s="6" t="s">
        <v>585</v>
      </c>
      <c r="E19" s="6" t="s">
        <v>695</v>
      </c>
      <c r="F19" s="6" t="s">
        <v>284</v>
      </c>
      <c r="G19" s="6" t="s">
        <v>284</v>
      </c>
      <c r="H19" s="6">
        <v>100000</v>
      </c>
      <c r="I19" s="9">
        <v>78100</v>
      </c>
      <c r="J19" s="6">
        <v>155200</v>
      </c>
      <c r="K19" s="6" t="s">
        <v>736</v>
      </c>
      <c r="L19" s="6">
        <v>13500</v>
      </c>
      <c r="M19" s="6">
        <v>78100</v>
      </c>
      <c r="N19" s="6">
        <v>155200</v>
      </c>
      <c r="O19" s="6" t="s">
        <v>737</v>
      </c>
      <c r="P19" s="6" t="s">
        <v>738</v>
      </c>
      <c r="Q19" s="6" t="s">
        <v>591</v>
      </c>
      <c r="R19" s="6" t="s">
        <v>592</v>
      </c>
      <c r="S19" s="6" t="s">
        <v>114</v>
      </c>
      <c r="T19" s="6" t="s">
        <v>284</v>
      </c>
      <c r="U19" s="6" t="s">
        <v>114</v>
      </c>
      <c r="V19" s="6" t="s">
        <v>111</v>
      </c>
      <c r="W19" s="6" t="s">
        <v>738</v>
      </c>
      <c r="X19" s="6" t="s">
        <v>739</v>
      </c>
      <c r="Y19" s="6" t="s">
        <v>530</v>
      </c>
      <c r="Z19" s="6" t="s">
        <v>642</v>
      </c>
      <c r="AA19" s="6" t="s">
        <v>665</v>
      </c>
      <c r="AB19" s="6" t="s">
        <v>609</v>
      </c>
      <c r="AC19" s="6" t="s">
        <v>740</v>
      </c>
      <c r="AD19" s="6" t="s">
        <v>741</v>
      </c>
      <c r="AE19" s="6" t="s">
        <v>599</v>
      </c>
      <c r="AF19" s="6" t="s">
        <v>591</v>
      </c>
      <c r="AG19" s="6" t="s">
        <v>592</v>
      </c>
      <c r="AH19" s="6" t="s">
        <v>114</v>
      </c>
      <c r="AI19" s="6" t="s">
        <v>284</v>
      </c>
      <c r="AJ19" s="6" t="s">
        <v>284</v>
      </c>
      <c r="AK19" s="6" t="s">
        <v>737</v>
      </c>
      <c r="AL19" s="6">
        <v>78100</v>
      </c>
      <c r="AM19" s="6" t="s">
        <v>601</v>
      </c>
    </row>
    <row r="20" s="2" customFormat="1" spans="1:39">
      <c r="A20" s="6" t="s">
        <v>742</v>
      </c>
      <c r="B20" s="6" t="s">
        <v>743</v>
      </c>
      <c r="C20" s="6">
        <v>500000</v>
      </c>
      <c r="D20" s="6" t="s">
        <v>585</v>
      </c>
      <c r="E20" s="6" t="s">
        <v>675</v>
      </c>
      <c r="F20" s="6" t="s">
        <v>284</v>
      </c>
      <c r="G20" s="6" t="s">
        <v>676</v>
      </c>
      <c r="H20" s="6">
        <v>60000</v>
      </c>
      <c r="I20" s="9">
        <v>53950</v>
      </c>
      <c r="J20" s="6">
        <v>54450</v>
      </c>
      <c r="K20" s="6" t="s">
        <v>744</v>
      </c>
      <c r="L20" s="6">
        <v>13200</v>
      </c>
      <c r="M20" s="6">
        <v>53950</v>
      </c>
      <c r="N20" s="6">
        <v>54450</v>
      </c>
      <c r="O20" s="6" t="s">
        <v>745</v>
      </c>
      <c r="P20" s="6" t="s">
        <v>746</v>
      </c>
      <c r="Q20" s="6" t="s">
        <v>591</v>
      </c>
      <c r="R20" s="6" t="s">
        <v>592</v>
      </c>
      <c r="S20" s="6" t="s">
        <v>110</v>
      </c>
      <c r="T20" s="6" t="s">
        <v>284</v>
      </c>
      <c r="U20" s="6" t="s">
        <v>110</v>
      </c>
      <c r="V20" s="6" t="s">
        <v>111</v>
      </c>
      <c r="W20" s="6" t="s">
        <v>746</v>
      </c>
      <c r="X20" s="6" t="s">
        <v>747</v>
      </c>
      <c r="Y20" s="6" t="s">
        <v>530</v>
      </c>
      <c r="Z20" s="6" t="s">
        <v>642</v>
      </c>
      <c r="AA20" s="6" t="s">
        <v>608</v>
      </c>
      <c r="AB20" s="6" t="s">
        <v>609</v>
      </c>
      <c r="AC20" s="6" t="s">
        <v>748</v>
      </c>
      <c r="AD20" s="6" t="s">
        <v>633</v>
      </c>
      <c r="AE20" s="6" t="s">
        <v>599</v>
      </c>
      <c r="AF20" s="6" t="s">
        <v>591</v>
      </c>
      <c r="AG20" s="6" t="s">
        <v>592</v>
      </c>
      <c r="AH20" s="6" t="s">
        <v>110</v>
      </c>
      <c r="AI20" s="6" t="s">
        <v>284</v>
      </c>
      <c r="AJ20" s="6" t="s">
        <v>749</v>
      </c>
      <c r="AK20" s="6" t="s">
        <v>745</v>
      </c>
      <c r="AL20" s="6">
        <v>53950</v>
      </c>
      <c r="AM20" s="6" t="s">
        <v>601</v>
      </c>
    </row>
    <row r="21" s="2" customFormat="1" spans="1:39">
      <c r="A21" s="6" t="s">
        <v>254</v>
      </c>
      <c r="B21" s="6" t="s">
        <v>750</v>
      </c>
      <c r="C21" s="6">
        <v>300000</v>
      </c>
      <c r="D21" s="6" t="s">
        <v>585</v>
      </c>
      <c r="E21" s="6" t="s">
        <v>751</v>
      </c>
      <c r="F21" s="6" t="s">
        <v>284</v>
      </c>
      <c r="G21" s="6" t="s">
        <v>284</v>
      </c>
      <c r="H21" s="6">
        <v>22000</v>
      </c>
      <c r="I21" s="9">
        <v>13850</v>
      </c>
      <c r="J21" s="6">
        <v>86970</v>
      </c>
      <c r="K21" s="6" t="s">
        <v>752</v>
      </c>
      <c r="L21" s="6">
        <v>1800</v>
      </c>
      <c r="M21" s="6">
        <v>13850</v>
      </c>
      <c r="N21" s="6">
        <v>86970</v>
      </c>
      <c r="O21" s="6" t="s">
        <v>753</v>
      </c>
      <c r="P21" s="6" t="s">
        <v>754</v>
      </c>
      <c r="Q21" s="6" t="s">
        <v>591</v>
      </c>
      <c r="R21" s="6" t="s">
        <v>592</v>
      </c>
      <c r="S21" s="6" t="s">
        <v>105</v>
      </c>
      <c r="T21" s="6" t="s">
        <v>284</v>
      </c>
      <c r="U21" s="6" t="s">
        <v>81</v>
      </c>
      <c r="V21" s="6" t="s">
        <v>127</v>
      </c>
      <c r="W21" s="6" t="s">
        <v>754</v>
      </c>
      <c r="X21" s="6" t="s">
        <v>755</v>
      </c>
      <c r="Y21" s="6" t="s">
        <v>732</v>
      </c>
      <c r="Z21" s="6" t="s">
        <v>544</v>
      </c>
      <c r="AA21" s="6" t="s">
        <v>608</v>
      </c>
      <c r="AB21" s="6" t="s">
        <v>733</v>
      </c>
      <c r="AC21" s="6" t="s">
        <v>756</v>
      </c>
      <c r="AD21" s="6" t="s">
        <v>757</v>
      </c>
      <c r="AE21" s="6" t="s">
        <v>599</v>
      </c>
      <c r="AF21" s="6" t="s">
        <v>591</v>
      </c>
      <c r="AG21" s="6" t="s">
        <v>592</v>
      </c>
      <c r="AH21" s="6" t="s">
        <v>105</v>
      </c>
      <c r="AI21" s="6" t="s">
        <v>284</v>
      </c>
      <c r="AJ21" s="6" t="s">
        <v>284</v>
      </c>
      <c r="AK21" s="6" t="s">
        <v>753</v>
      </c>
      <c r="AL21" s="6">
        <v>13850</v>
      </c>
      <c r="AM21" s="6" t="s">
        <v>601</v>
      </c>
    </row>
    <row r="22" s="2" customFormat="1" spans="1:39">
      <c r="A22" s="6" t="s">
        <v>398</v>
      </c>
      <c r="B22" s="6" t="s">
        <v>758</v>
      </c>
      <c r="C22" s="6">
        <v>31000</v>
      </c>
      <c r="D22" s="6" t="s">
        <v>585</v>
      </c>
      <c r="E22" s="6" t="s">
        <v>759</v>
      </c>
      <c r="F22" s="6" t="s">
        <v>284</v>
      </c>
      <c r="G22" s="6" t="s">
        <v>284</v>
      </c>
      <c r="H22" s="6">
        <v>5000</v>
      </c>
      <c r="I22" s="9">
        <v>4058</v>
      </c>
      <c r="J22" s="6">
        <v>5058</v>
      </c>
      <c r="K22" s="6" t="s">
        <v>760</v>
      </c>
      <c r="L22" s="6">
        <v>752</v>
      </c>
      <c r="M22" s="6">
        <v>4058</v>
      </c>
      <c r="N22" s="6">
        <v>5058</v>
      </c>
      <c r="O22" s="6" t="s">
        <v>761</v>
      </c>
      <c r="P22" s="6" t="s">
        <v>762</v>
      </c>
      <c r="Q22" s="6" t="s">
        <v>591</v>
      </c>
      <c r="R22" s="6" t="s">
        <v>592</v>
      </c>
      <c r="S22" s="6" t="s">
        <v>364</v>
      </c>
      <c r="T22" s="6" t="s">
        <v>284</v>
      </c>
      <c r="U22" s="6" t="s">
        <v>364</v>
      </c>
      <c r="V22" s="6" t="s">
        <v>193</v>
      </c>
      <c r="W22" s="6" t="s">
        <v>762</v>
      </c>
      <c r="X22" s="6" t="s">
        <v>763</v>
      </c>
      <c r="Y22" s="6" t="s">
        <v>530</v>
      </c>
      <c r="Z22" s="6" t="s">
        <v>764</v>
      </c>
      <c r="AA22" s="6" t="s">
        <v>608</v>
      </c>
      <c r="AB22" s="6" t="s">
        <v>609</v>
      </c>
      <c r="AC22" s="6" t="s">
        <v>765</v>
      </c>
      <c r="AD22" s="6" t="s">
        <v>766</v>
      </c>
      <c r="AE22" s="6" t="s">
        <v>690</v>
      </c>
      <c r="AF22" s="6" t="s">
        <v>591</v>
      </c>
      <c r="AG22" s="6" t="s">
        <v>592</v>
      </c>
      <c r="AH22" s="6" t="s">
        <v>364</v>
      </c>
      <c r="AI22" s="6" t="s">
        <v>284</v>
      </c>
      <c r="AJ22" s="6" t="s">
        <v>284</v>
      </c>
      <c r="AK22" s="6" t="s">
        <v>761</v>
      </c>
      <c r="AL22" s="6">
        <v>4058</v>
      </c>
      <c r="AM22" s="6" t="s">
        <v>692</v>
      </c>
    </row>
    <row r="23" s="2" customFormat="1" spans="1:39">
      <c r="A23" s="6" t="s">
        <v>396</v>
      </c>
      <c r="B23" s="6" t="s">
        <v>767</v>
      </c>
      <c r="C23" s="6">
        <v>500000</v>
      </c>
      <c r="D23" s="6" t="s">
        <v>585</v>
      </c>
      <c r="E23" s="6" t="s">
        <v>759</v>
      </c>
      <c r="F23" s="6" t="s">
        <v>284</v>
      </c>
      <c r="G23" s="6" t="s">
        <v>768</v>
      </c>
      <c r="H23" s="6">
        <v>100000</v>
      </c>
      <c r="I23" s="9">
        <v>70319</v>
      </c>
      <c r="J23" s="6">
        <v>78319</v>
      </c>
      <c r="K23" s="6" t="s">
        <v>769</v>
      </c>
      <c r="L23" s="6">
        <v>19805</v>
      </c>
      <c r="M23" s="6">
        <v>70319</v>
      </c>
      <c r="N23" s="6">
        <v>78319</v>
      </c>
      <c r="O23" s="6" t="s">
        <v>770</v>
      </c>
      <c r="P23" s="6" t="s">
        <v>771</v>
      </c>
      <c r="Q23" s="6" t="s">
        <v>591</v>
      </c>
      <c r="R23" s="6" t="s">
        <v>592</v>
      </c>
      <c r="S23" s="6" t="s">
        <v>364</v>
      </c>
      <c r="T23" s="6" t="s">
        <v>284</v>
      </c>
      <c r="U23" s="6" t="s">
        <v>77</v>
      </c>
      <c r="V23" s="6" t="s">
        <v>357</v>
      </c>
      <c r="W23" s="6" t="s">
        <v>771</v>
      </c>
      <c r="X23" s="6" t="s">
        <v>772</v>
      </c>
      <c r="Y23" s="6" t="s">
        <v>530</v>
      </c>
      <c r="Z23" s="6" t="s">
        <v>773</v>
      </c>
      <c r="AA23" s="6" t="s">
        <v>608</v>
      </c>
      <c r="AB23" s="6" t="s">
        <v>609</v>
      </c>
      <c r="AC23" s="6" t="s">
        <v>774</v>
      </c>
      <c r="AD23" s="6" t="s">
        <v>633</v>
      </c>
      <c r="AE23" s="6" t="s">
        <v>690</v>
      </c>
      <c r="AF23" s="6" t="s">
        <v>591</v>
      </c>
      <c r="AG23" s="6" t="s">
        <v>592</v>
      </c>
      <c r="AH23" s="6" t="s">
        <v>364</v>
      </c>
      <c r="AI23" s="6" t="s">
        <v>284</v>
      </c>
      <c r="AJ23" s="6" t="s">
        <v>284</v>
      </c>
      <c r="AK23" s="6" t="s">
        <v>770</v>
      </c>
      <c r="AL23" s="6">
        <v>70319</v>
      </c>
      <c r="AM23" s="6" t="s">
        <v>692</v>
      </c>
    </row>
    <row r="24" s="2" customFormat="1" spans="1:39">
      <c r="A24" s="6" t="s">
        <v>85</v>
      </c>
      <c r="B24" s="6" t="s">
        <v>775</v>
      </c>
      <c r="C24" s="6">
        <v>371997</v>
      </c>
      <c r="D24" s="6" t="s">
        <v>585</v>
      </c>
      <c r="E24" s="6" t="s">
        <v>776</v>
      </c>
      <c r="F24" s="6" t="s">
        <v>284</v>
      </c>
      <c r="G24" s="6" t="s">
        <v>768</v>
      </c>
      <c r="H24" s="6">
        <v>150000</v>
      </c>
      <c r="I24" s="9">
        <v>106092.64</v>
      </c>
      <c r="J24" s="6">
        <v>220482.64</v>
      </c>
      <c r="K24" s="6" t="s">
        <v>777</v>
      </c>
      <c r="L24" s="6">
        <v>24530.28</v>
      </c>
      <c r="M24" s="6">
        <v>106092.64</v>
      </c>
      <c r="N24" s="6">
        <v>220482.64</v>
      </c>
      <c r="O24" s="6" t="s">
        <v>778</v>
      </c>
      <c r="P24" s="6" t="s">
        <v>779</v>
      </c>
      <c r="Q24" s="6" t="s">
        <v>591</v>
      </c>
      <c r="R24" s="6" t="s">
        <v>592</v>
      </c>
      <c r="S24" s="6" t="s">
        <v>28</v>
      </c>
      <c r="T24" s="6" t="s">
        <v>284</v>
      </c>
      <c r="U24" s="6" t="s">
        <v>28</v>
      </c>
      <c r="V24" s="6" t="s">
        <v>86</v>
      </c>
      <c r="W24" s="6" t="s">
        <v>779</v>
      </c>
      <c r="X24" s="6" t="s">
        <v>780</v>
      </c>
      <c r="Y24" s="6" t="s">
        <v>530</v>
      </c>
      <c r="Z24" s="6" t="s">
        <v>773</v>
      </c>
      <c r="AA24" s="6" t="s">
        <v>608</v>
      </c>
      <c r="AB24" s="6" t="s">
        <v>609</v>
      </c>
      <c r="AC24" s="6" t="s">
        <v>781</v>
      </c>
      <c r="AD24" s="6" t="s">
        <v>782</v>
      </c>
      <c r="AE24" s="6" t="s">
        <v>599</v>
      </c>
      <c r="AF24" s="6" t="s">
        <v>591</v>
      </c>
      <c r="AG24" s="6" t="s">
        <v>592</v>
      </c>
      <c r="AH24" s="6" t="s">
        <v>28</v>
      </c>
      <c r="AI24" s="6" t="s">
        <v>284</v>
      </c>
      <c r="AJ24" s="6" t="s">
        <v>284</v>
      </c>
      <c r="AK24" s="6" t="s">
        <v>778</v>
      </c>
      <c r="AL24" s="6">
        <v>106092.64</v>
      </c>
      <c r="AM24" s="6" t="s">
        <v>601</v>
      </c>
    </row>
    <row r="25" s="2" customFormat="1" spans="1:39">
      <c r="A25" s="6" t="s">
        <v>167</v>
      </c>
      <c r="B25" s="6" t="s">
        <v>783</v>
      </c>
      <c r="C25" s="6">
        <v>35700</v>
      </c>
      <c r="D25" s="6" t="s">
        <v>585</v>
      </c>
      <c r="E25" s="6" t="s">
        <v>784</v>
      </c>
      <c r="F25" s="6" t="s">
        <v>284</v>
      </c>
      <c r="G25" s="6" t="s">
        <v>785</v>
      </c>
      <c r="H25" s="6">
        <v>12000</v>
      </c>
      <c r="I25" s="9">
        <v>12000</v>
      </c>
      <c r="J25" s="6">
        <v>24470</v>
      </c>
      <c r="K25" s="6" t="s">
        <v>616</v>
      </c>
      <c r="L25" s="6">
        <v>3925</v>
      </c>
      <c r="M25" s="6">
        <v>12000</v>
      </c>
      <c r="N25" s="6">
        <v>24470</v>
      </c>
      <c r="O25" s="6" t="s">
        <v>786</v>
      </c>
      <c r="P25" s="6" t="s">
        <v>787</v>
      </c>
      <c r="Q25" s="6" t="s">
        <v>591</v>
      </c>
      <c r="R25" s="6" t="s">
        <v>618</v>
      </c>
      <c r="S25" s="6" t="s">
        <v>105</v>
      </c>
      <c r="T25" s="6" t="s">
        <v>350</v>
      </c>
      <c r="U25" s="6" t="s">
        <v>105</v>
      </c>
      <c r="V25" s="6" t="s">
        <v>29</v>
      </c>
      <c r="W25" s="6" t="s">
        <v>787</v>
      </c>
      <c r="X25" s="6" t="s">
        <v>788</v>
      </c>
      <c r="Y25" s="6" t="s">
        <v>530</v>
      </c>
      <c r="Z25" s="6" t="s">
        <v>642</v>
      </c>
      <c r="AA25" s="6" t="s">
        <v>608</v>
      </c>
      <c r="AB25" s="6" t="s">
        <v>609</v>
      </c>
      <c r="AC25" s="6" t="s">
        <v>789</v>
      </c>
      <c r="AD25" s="6" t="s">
        <v>790</v>
      </c>
      <c r="AE25" s="6" t="s">
        <v>599</v>
      </c>
      <c r="AF25" s="6" t="s">
        <v>591</v>
      </c>
      <c r="AG25" s="6" t="s">
        <v>618</v>
      </c>
      <c r="AH25" s="6" t="s">
        <v>105</v>
      </c>
      <c r="AI25" s="6" t="s">
        <v>350</v>
      </c>
      <c r="AJ25" s="6" t="s">
        <v>791</v>
      </c>
      <c r="AK25" s="6" t="s">
        <v>786</v>
      </c>
      <c r="AL25" s="6">
        <v>12000</v>
      </c>
      <c r="AM25" s="6" t="s">
        <v>625</v>
      </c>
    </row>
    <row r="26" s="2" customFormat="1" spans="1:39">
      <c r="A26" s="6" t="s">
        <v>287</v>
      </c>
      <c r="B26" s="6" t="s">
        <v>792</v>
      </c>
      <c r="C26" s="6">
        <v>5000</v>
      </c>
      <c r="D26" s="6" t="s">
        <v>613</v>
      </c>
      <c r="E26" s="6" t="s">
        <v>793</v>
      </c>
      <c r="F26" s="6" t="s">
        <v>284</v>
      </c>
      <c r="G26" s="6" t="s">
        <v>587</v>
      </c>
      <c r="H26" s="6">
        <v>3000</v>
      </c>
      <c r="I26" s="9">
        <v>2981</v>
      </c>
      <c r="J26" s="6">
        <v>4981</v>
      </c>
      <c r="K26" s="6" t="s">
        <v>794</v>
      </c>
      <c r="L26" s="6" t="s">
        <v>284</v>
      </c>
      <c r="M26" s="6">
        <v>2981</v>
      </c>
      <c r="N26" s="6" t="s">
        <v>284</v>
      </c>
      <c r="O26" s="6" t="s">
        <v>284</v>
      </c>
      <c r="P26" s="6" t="s">
        <v>795</v>
      </c>
      <c r="Q26" s="6" t="s">
        <v>591</v>
      </c>
      <c r="R26" s="6" t="s">
        <v>618</v>
      </c>
      <c r="S26" s="6" t="s">
        <v>105</v>
      </c>
      <c r="T26" s="6" t="s">
        <v>364</v>
      </c>
      <c r="U26" s="6" t="s">
        <v>52</v>
      </c>
      <c r="V26" s="6" t="s">
        <v>29</v>
      </c>
      <c r="W26" s="6" t="s">
        <v>795</v>
      </c>
      <c r="X26" s="6" t="s">
        <v>796</v>
      </c>
      <c r="Y26" s="6" t="s">
        <v>538</v>
      </c>
      <c r="Z26" s="6" t="s">
        <v>797</v>
      </c>
      <c r="AA26" s="6" t="s">
        <v>538</v>
      </c>
      <c r="AB26" s="6" t="s">
        <v>284</v>
      </c>
      <c r="AC26" s="6" t="s">
        <v>798</v>
      </c>
      <c r="AD26" s="6" t="s">
        <v>799</v>
      </c>
      <c r="AE26" s="6" t="s">
        <v>599</v>
      </c>
      <c r="AF26" s="6" t="s">
        <v>623</v>
      </c>
      <c r="AG26" s="6" t="s">
        <v>592</v>
      </c>
      <c r="AH26" s="6" t="s">
        <v>284</v>
      </c>
      <c r="AI26" s="6" t="s">
        <v>284</v>
      </c>
      <c r="AJ26" s="6" t="s">
        <v>284</v>
      </c>
      <c r="AK26" s="6" t="s">
        <v>800</v>
      </c>
      <c r="AL26" s="6">
        <v>2981</v>
      </c>
      <c r="AM26" s="6" t="s">
        <v>625</v>
      </c>
    </row>
    <row r="27" s="2" customFormat="1" spans="1:39">
      <c r="A27" s="6" t="s">
        <v>289</v>
      </c>
      <c r="B27" s="6" t="s">
        <v>801</v>
      </c>
      <c r="C27" s="6">
        <v>5600</v>
      </c>
      <c r="D27" s="6" t="s">
        <v>613</v>
      </c>
      <c r="E27" s="6" t="s">
        <v>793</v>
      </c>
      <c r="F27" s="6" t="s">
        <v>284</v>
      </c>
      <c r="G27" s="6" t="s">
        <v>587</v>
      </c>
      <c r="H27" s="6">
        <v>2600</v>
      </c>
      <c r="I27" s="9">
        <v>2590</v>
      </c>
      <c r="J27" s="6">
        <v>5590</v>
      </c>
      <c r="K27" s="6" t="s">
        <v>802</v>
      </c>
      <c r="L27" s="6" t="s">
        <v>284</v>
      </c>
      <c r="M27" s="6">
        <v>2590</v>
      </c>
      <c r="N27" s="6" t="s">
        <v>284</v>
      </c>
      <c r="O27" s="6" t="s">
        <v>284</v>
      </c>
      <c r="P27" s="6" t="s">
        <v>803</v>
      </c>
      <c r="Q27" s="6" t="s">
        <v>591</v>
      </c>
      <c r="R27" s="6" t="s">
        <v>618</v>
      </c>
      <c r="S27" s="6" t="s">
        <v>81</v>
      </c>
      <c r="T27" s="6" t="s">
        <v>364</v>
      </c>
      <c r="U27" s="6" t="s">
        <v>81</v>
      </c>
      <c r="V27" s="6" t="s">
        <v>29</v>
      </c>
      <c r="W27" s="6" t="s">
        <v>803</v>
      </c>
      <c r="X27" s="6" t="s">
        <v>804</v>
      </c>
      <c r="Y27" s="6" t="s">
        <v>538</v>
      </c>
      <c r="Z27" s="6" t="s">
        <v>284</v>
      </c>
      <c r="AA27" s="6" t="s">
        <v>538</v>
      </c>
      <c r="AB27" s="6" t="s">
        <v>284</v>
      </c>
      <c r="AC27" s="6" t="s">
        <v>805</v>
      </c>
      <c r="AD27" s="6" t="s">
        <v>806</v>
      </c>
      <c r="AE27" s="6" t="s">
        <v>599</v>
      </c>
      <c r="AF27" s="6" t="s">
        <v>623</v>
      </c>
      <c r="AG27" s="6" t="s">
        <v>592</v>
      </c>
      <c r="AH27" s="6" t="s">
        <v>284</v>
      </c>
      <c r="AI27" s="6" t="s">
        <v>284</v>
      </c>
      <c r="AJ27" s="6" t="s">
        <v>284</v>
      </c>
      <c r="AK27" s="6" t="s">
        <v>807</v>
      </c>
      <c r="AL27" s="6">
        <v>2590</v>
      </c>
      <c r="AM27" s="6" t="s">
        <v>625</v>
      </c>
    </row>
    <row r="28" s="2" customFormat="1" spans="1:39">
      <c r="A28" s="6" t="s">
        <v>89</v>
      </c>
      <c r="B28" s="6" t="s">
        <v>808</v>
      </c>
      <c r="C28" s="6">
        <v>33000</v>
      </c>
      <c r="D28" s="6" t="s">
        <v>585</v>
      </c>
      <c r="E28" s="6" t="s">
        <v>759</v>
      </c>
      <c r="F28" s="6" t="s">
        <v>284</v>
      </c>
      <c r="G28" s="6" t="s">
        <v>768</v>
      </c>
      <c r="H28" s="6">
        <v>5000</v>
      </c>
      <c r="I28" s="9">
        <v>8815</v>
      </c>
      <c r="J28" s="6">
        <v>19365</v>
      </c>
      <c r="K28" s="6" t="s">
        <v>809</v>
      </c>
      <c r="L28" s="6">
        <v>1803</v>
      </c>
      <c r="M28" s="6">
        <v>8815</v>
      </c>
      <c r="N28" s="6">
        <v>19365</v>
      </c>
      <c r="O28" s="6" t="s">
        <v>810</v>
      </c>
      <c r="P28" s="6" t="s">
        <v>811</v>
      </c>
      <c r="Q28" s="6" t="s">
        <v>591</v>
      </c>
      <c r="R28" s="6" t="s">
        <v>592</v>
      </c>
      <c r="S28" s="6" t="s">
        <v>47</v>
      </c>
      <c r="T28" s="6" t="s">
        <v>284</v>
      </c>
      <c r="U28" s="6" t="s">
        <v>47</v>
      </c>
      <c r="V28" s="6" t="s">
        <v>90</v>
      </c>
      <c r="W28" s="6" t="s">
        <v>811</v>
      </c>
      <c r="X28" s="6" t="s">
        <v>812</v>
      </c>
      <c r="Y28" s="6" t="s">
        <v>530</v>
      </c>
      <c r="Z28" s="6" t="s">
        <v>764</v>
      </c>
      <c r="AA28" s="6" t="s">
        <v>665</v>
      </c>
      <c r="AB28" s="6" t="s">
        <v>609</v>
      </c>
      <c r="AC28" s="6" t="s">
        <v>813</v>
      </c>
      <c r="AD28" s="6" t="s">
        <v>633</v>
      </c>
      <c r="AE28" s="6" t="s">
        <v>599</v>
      </c>
      <c r="AF28" s="6" t="s">
        <v>591</v>
      </c>
      <c r="AG28" s="6" t="s">
        <v>592</v>
      </c>
      <c r="AH28" s="6" t="s">
        <v>47</v>
      </c>
      <c r="AI28" s="6" t="s">
        <v>284</v>
      </c>
      <c r="AJ28" s="6" t="s">
        <v>814</v>
      </c>
      <c r="AK28" s="6" t="s">
        <v>810</v>
      </c>
      <c r="AL28" s="6">
        <v>8815</v>
      </c>
      <c r="AM28" s="6" t="s">
        <v>601</v>
      </c>
    </row>
    <row r="29" s="2" customFormat="1" spans="1:39">
      <c r="A29" s="6" t="s">
        <v>95</v>
      </c>
      <c r="B29" s="6" t="s">
        <v>815</v>
      </c>
      <c r="C29" s="6">
        <v>30000</v>
      </c>
      <c r="D29" s="6" t="s">
        <v>585</v>
      </c>
      <c r="E29" s="6" t="s">
        <v>759</v>
      </c>
      <c r="F29" s="6" t="s">
        <v>284</v>
      </c>
      <c r="G29" s="6" t="s">
        <v>768</v>
      </c>
      <c r="H29" s="6">
        <v>5000</v>
      </c>
      <c r="I29" s="9">
        <v>7238</v>
      </c>
      <c r="J29" s="6">
        <v>7738</v>
      </c>
      <c r="K29" s="6" t="s">
        <v>816</v>
      </c>
      <c r="L29" s="6">
        <v>1879</v>
      </c>
      <c r="M29" s="6">
        <v>7238</v>
      </c>
      <c r="N29" s="6">
        <v>7738</v>
      </c>
      <c r="O29" s="6" t="s">
        <v>817</v>
      </c>
      <c r="P29" s="6" t="s">
        <v>818</v>
      </c>
      <c r="Q29" s="6" t="s">
        <v>591</v>
      </c>
      <c r="R29" s="6" t="s">
        <v>592</v>
      </c>
      <c r="S29" s="6" t="s">
        <v>56</v>
      </c>
      <c r="T29" s="6" t="s">
        <v>284</v>
      </c>
      <c r="U29" s="6" t="s">
        <v>56</v>
      </c>
      <c r="V29" s="6" t="s">
        <v>96</v>
      </c>
      <c r="W29" s="6" t="s">
        <v>818</v>
      </c>
      <c r="X29" s="6" t="s">
        <v>819</v>
      </c>
      <c r="Y29" s="6" t="s">
        <v>530</v>
      </c>
      <c r="Z29" s="6" t="s">
        <v>820</v>
      </c>
      <c r="AA29" s="6" t="s">
        <v>608</v>
      </c>
      <c r="AB29" s="6" t="s">
        <v>609</v>
      </c>
      <c r="AC29" s="6" t="s">
        <v>821</v>
      </c>
      <c r="AD29" s="6" t="s">
        <v>633</v>
      </c>
      <c r="AE29" s="6" t="s">
        <v>599</v>
      </c>
      <c r="AF29" s="6" t="s">
        <v>591</v>
      </c>
      <c r="AG29" s="6" t="s">
        <v>592</v>
      </c>
      <c r="AH29" s="6" t="s">
        <v>56</v>
      </c>
      <c r="AI29" s="6" t="s">
        <v>284</v>
      </c>
      <c r="AJ29" s="6" t="s">
        <v>822</v>
      </c>
      <c r="AK29" s="6" t="s">
        <v>817</v>
      </c>
      <c r="AL29" s="6">
        <v>7238</v>
      </c>
      <c r="AM29" s="6" t="s">
        <v>601</v>
      </c>
    </row>
    <row r="30" s="2" customFormat="1" spans="1:39">
      <c r="A30" s="6" t="s">
        <v>410</v>
      </c>
      <c r="B30" s="6" t="s">
        <v>823</v>
      </c>
      <c r="C30" s="6">
        <v>30000</v>
      </c>
      <c r="D30" s="6" t="s">
        <v>585</v>
      </c>
      <c r="E30" s="6" t="s">
        <v>759</v>
      </c>
      <c r="F30" s="6" t="s">
        <v>284</v>
      </c>
      <c r="G30" s="6" t="s">
        <v>768</v>
      </c>
      <c r="H30" s="6">
        <v>3000</v>
      </c>
      <c r="I30" s="9">
        <v>2812</v>
      </c>
      <c r="J30" s="6">
        <v>3412</v>
      </c>
      <c r="K30" s="6" t="s">
        <v>824</v>
      </c>
      <c r="L30" s="6">
        <v>900</v>
      </c>
      <c r="M30" s="6">
        <v>2812</v>
      </c>
      <c r="N30" s="6">
        <v>3412</v>
      </c>
      <c r="O30" s="6" t="s">
        <v>825</v>
      </c>
      <c r="P30" s="6" t="s">
        <v>826</v>
      </c>
      <c r="Q30" s="6" t="s">
        <v>591</v>
      </c>
      <c r="R30" s="6" t="s">
        <v>592</v>
      </c>
      <c r="S30" s="6" t="s">
        <v>77</v>
      </c>
      <c r="T30" s="6" t="s">
        <v>284</v>
      </c>
      <c r="U30" s="6" t="s">
        <v>77</v>
      </c>
      <c r="V30" s="6" t="s">
        <v>111</v>
      </c>
      <c r="W30" s="6" t="s">
        <v>826</v>
      </c>
      <c r="X30" s="6" t="s">
        <v>827</v>
      </c>
      <c r="Y30" s="6" t="s">
        <v>530</v>
      </c>
      <c r="Z30" s="6" t="s">
        <v>820</v>
      </c>
      <c r="AA30" s="6" t="s">
        <v>665</v>
      </c>
      <c r="AB30" s="6" t="s">
        <v>609</v>
      </c>
      <c r="AC30" s="6" t="s">
        <v>828</v>
      </c>
      <c r="AD30" s="6" t="s">
        <v>633</v>
      </c>
      <c r="AE30" s="6" t="s">
        <v>690</v>
      </c>
      <c r="AF30" s="6" t="s">
        <v>591</v>
      </c>
      <c r="AG30" s="6" t="s">
        <v>592</v>
      </c>
      <c r="AH30" s="6" t="s">
        <v>77</v>
      </c>
      <c r="AI30" s="6" t="s">
        <v>284</v>
      </c>
      <c r="AJ30" s="6" t="s">
        <v>829</v>
      </c>
      <c r="AK30" s="6" t="s">
        <v>825</v>
      </c>
      <c r="AL30" s="6">
        <v>2812</v>
      </c>
      <c r="AM30" s="6" t="s">
        <v>692</v>
      </c>
    </row>
    <row r="31" s="2" customFormat="1" spans="1:39">
      <c r="A31" s="6" t="s">
        <v>830</v>
      </c>
      <c r="B31" s="6" t="s">
        <v>831</v>
      </c>
      <c r="C31" s="6">
        <v>66000</v>
      </c>
      <c r="D31" s="6" t="s">
        <v>613</v>
      </c>
      <c r="E31" s="6" t="s">
        <v>614</v>
      </c>
      <c r="F31" s="6" t="s">
        <v>284</v>
      </c>
      <c r="G31" s="6" t="s">
        <v>615</v>
      </c>
      <c r="H31" s="6">
        <v>3500</v>
      </c>
      <c r="I31" s="9">
        <v>3500</v>
      </c>
      <c r="J31" s="6">
        <v>66000</v>
      </c>
      <c r="K31" s="6" t="s">
        <v>616</v>
      </c>
      <c r="L31" s="6" t="s">
        <v>284</v>
      </c>
      <c r="M31" s="6">
        <v>3500</v>
      </c>
      <c r="N31" s="6" t="s">
        <v>284</v>
      </c>
      <c r="O31" s="6" t="s">
        <v>284</v>
      </c>
      <c r="P31" s="6" t="s">
        <v>832</v>
      </c>
      <c r="Q31" s="6" t="s">
        <v>591</v>
      </c>
      <c r="R31" s="6" t="s">
        <v>618</v>
      </c>
      <c r="S31" s="6" t="s">
        <v>67</v>
      </c>
      <c r="T31" s="6" t="s">
        <v>77</v>
      </c>
      <c r="U31" s="6" t="s">
        <v>67</v>
      </c>
      <c r="V31" s="6" t="s">
        <v>29</v>
      </c>
      <c r="W31" s="6" t="s">
        <v>832</v>
      </c>
      <c r="X31" s="6" t="s">
        <v>833</v>
      </c>
      <c r="Y31" s="6" t="s">
        <v>524</v>
      </c>
      <c r="Z31" s="6" t="s">
        <v>834</v>
      </c>
      <c r="AA31" s="6" t="s">
        <v>596</v>
      </c>
      <c r="AB31" s="6" t="s">
        <v>284</v>
      </c>
      <c r="AC31" s="6" t="s">
        <v>284</v>
      </c>
      <c r="AD31" s="6" t="s">
        <v>835</v>
      </c>
      <c r="AE31" s="6" t="s">
        <v>599</v>
      </c>
      <c r="AF31" s="6" t="s">
        <v>623</v>
      </c>
      <c r="AG31" s="6" t="s">
        <v>592</v>
      </c>
      <c r="AH31" s="6" t="s">
        <v>284</v>
      </c>
      <c r="AI31" s="6" t="s">
        <v>284</v>
      </c>
      <c r="AJ31" s="6" t="s">
        <v>284</v>
      </c>
      <c r="AK31" s="6" t="s">
        <v>836</v>
      </c>
      <c r="AL31" s="6">
        <v>3500</v>
      </c>
      <c r="AM31" s="6" t="s">
        <v>625</v>
      </c>
    </row>
    <row r="32" s="2" customFormat="1" spans="1:39">
      <c r="A32" s="6" t="s">
        <v>837</v>
      </c>
      <c r="B32" s="6" t="s">
        <v>838</v>
      </c>
      <c r="C32" s="6">
        <v>37000</v>
      </c>
      <c r="D32" s="6" t="s">
        <v>613</v>
      </c>
      <c r="E32" s="6" t="s">
        <v>614</v>
      </c>
      <c r="F32" s="6" t="s">
        <v>284</v>
      </c>
      <c r="G32" s="6" t="s">
        <v>615</v>
      </c>
      <c r="H32" s="6">
        <v>3500</v>
      </c>
      <c r="I32" s="9">
        <v>0</v>
      </c>
      <c r="J32" s="6">
        <v>500</v>
      </c>
      <c r="K32" s="6" t="s">
        <v>685</v>
      </c>
      <c r="L32" s="6" t="s">
        <v>284</v>
      </c>
      <c r="M32" s="6">
        <v>0</v>
      </c>
      <c r="N32" s="6" t="s">
        <v>284</v>
      </c>
      <c r="O32" s="6" t="s">
        <v>284</v>
      </c>
      <c r="P32" s="6" t="s">
        <v>839</v>
      </c>
      <c r="Q32" s="6" t="s">
        <v>623</v>
      </c>
      <c r="R32" s="6" t="s">
        <v>592</v>
      </c>
      <c r="S32" s="6" t="s">
        <v>284</v>
      </c>
      <c r="T32" s="6" t="s">
        <v>284</v>
      </c>
      <c r="U32" s="6" t="s">
        <v>148</v>
      </c>
      <c r="V32" s="6" t="s">
        <v>357</v>
      </c>
      <c r="W32" s="6" t="s">
        <v>839</v>
      </c>
      <c r="X32" s="6" t="s">
        <v>840</v>
      </c>
      <c r="Y32" s="6" t="s">
        <v>524</v>
      </c>
      <c r="Z32" s="6" t="s">
        <v>834</v>
      </c>
      <c r="AA32" s="6" t="s">
        <v>596</v>
      </c>
      <c r="AB32" s="6" t="s">
        <v>284</v>
      </c>
      <c r="AC32" s="6" t="s">
        <v>284</v>
      </c>
      <c r="AD32" s="6" t="s">
        <v>835</v>
      </c>
      <c r="AE32" s="6" t="s">
        <v>690</v>
      </c>
      <c r="AF32" s="6" t="s">
        <v>623</v>
      </c>
      <c r="AG32" s="6" t="s">
        <v>592</v>
      </c>
      <c r="AH32" s="6" t="s">
        <v>284</v>
      </c>
      <c r="AI32" s="6" t="s">
        <v>284</v>
      </c>
      <c r="AJ32" s="6" t="s">
        <v>284</v>
      </c>
      <c r="AK32" s="6" t="s">
        <v>841</v>
      </c>
      <c r="AL32" s="6">
        <v>0</v>
      </c>
      <c r="AM32" s="6" t="s">
        <v>692</v>
      </c>
    </row>
    <row r="33" s="2" customFormat="1" spans="1:39">
      <c r="A33" s="6" t="s">
        <v>33</v>
      </c>
      <c r="B33" s="6" t="s">
        <v>842</v>
      </c>
      <c r="C33" s="6">
        <v>8000</v>
      </c>
      <c r="D33" s="6" t="s">
        <v>613</v>
      </c>
      <c r="E33" s="6" t="s">
        <v>614</v>
      </c>
      <c r="F33" s="6" t="s">
        <v>284</v>
      </c>
      <c r="G33" s="6" t="s">
        <v>615</v>
      </c>
      <c r="H33" s="6">
        <v>4000</v>
      </c>
      <c r="I33" s="9">
        <v>4230</v>
      </c>
      <c r="J33" s="6">
        <v>8230</v>
      </c>
      <c r="K33" s="6" t="s">
        <v>843</v>
      </c>
      <c r="L33" s="6" t="s">
        <v>284</v>
      </c>
      <c r="M33" s="6">
        <v>4230</v>
      </c>
      <c r="N33" s="6" t="s">
        <v>284</v>
      </c>
      <c r="O33" s="6" t="s">
        <v>284</v>
      </c>
      <c r="P33" s="6" t="s">
        <v>844</v>
      </c>
      <c r="Q33" s="6" t="s">
        <v>591</v>
      </c>
      <c r="R33" s="6" t="s">
        <v>618</v>
      </c>
      <c r="S33" s="6" t="s">
        <v>34</v>
      </c>
      <c r="T33" s="6" t="s">
        <v>22</v>
      </c>
      <c r="U33" s="6" t="s">
        <v>34</v>
      </c>
      <c r="V33" s="6" t="s">
        <v>29</v>
      </c>
      <c r="W33" s="6" t="s">
        <v>844</v>
      </c>
      <c r="X33" s="6" t="s">
        <v>845</v>
      </c>
      <c r="Y33" s="6" t="s">
        <v>620</v>
      </c>
      <c r="Z33" s="6" t="s">
        <v>846</v>
      </c>
      <c r="AA33" s="6" t="s">
        <v>665</v>
      </c>
      <c r="AB33" s="6" t="s">
        <v>609</v>
      </c>
      <c r="AC33" s="6" t="s">
        <v>847</v>
      </c>
      <c r="AD33" s="6" t="s">
        <v>848</v>
      </c>
      <c r="AE33" s="6" t="s">
        <v>599</v>
      </c>
      <c r="AF33" s="6" t="s">
        <v>623</v>
      </c>
      <c r="AG33" s="6" t="s">
        <v>592</v>
      </c>
      <c r="AH33" s="6" t="s">
        <v>284</v>
      </c>
      <c r="AI33" s="6" t="s">
        <v>284</v>
      </c>
      <c r="AJ33" s="6" t="s">
        <v>284</v>
      </c>
      <c r="AK33" s="6" t="s">
        <v>849</v>
      </c>
      <c r="AL33" s="6">
        <v>4230</v>
      </c>
      <c r="AM33" s="6" t="s">
        <v>625</v>
      </c>
    </row>
    <row r="34" s="2" customFormat="1" spans="1:39">
      <c r="A34" s="6" t="s">
        <v>850</v>
      </c>
      <c r="B34" s="6" t="s">
        <v>851</v>
      </c>
      <c r="C34" s="6">
        <v>10000</v>
      </c>
      <c r="D34" s="6" t="s">
        <v>613</v>
      </c>
      <c r="E34" s="6" t="s">
        <v>614</v>
      </c>
      <c r="F34" s="6" t="s">
        <v>851</v>
      </c>
      <c r="G34" s="6" t="s">
        <v>615</v>
      </c>
      <c r="H34" s="6">
        <v>5000</v>
      </c>
      <c r="I34" s="9">
        <v>5566</v>
      </c>
      <c r="J34" s="6">
        <v>7566</v>
      </c>
      <c r="K34" s="6" t="s">
        <v>852</v>
      </c>
      <c r="L34" s="6" t="s">
        <v>284</v>
      </c>
      <c r="M34" s="6">
        <v>5566</v>
      </c>
      <c r="N34" s="6" t="s">
        <v>284</v>
      </c>
      <c r="O34" s="6" t="s">
        <v>284</v>
      </c>
      <c r="P34" s="6" t="s">
        <v>853</v>
      </c>
      <c r="Q34" s="6" t="s">
        <v>591</v>
      </c>
      <c r="R34" s="6" t="s">
        <v>592</v>
      </c>
      <c r="S34" s="6" t="s">
        <v>81</v>
      </c>
      <c r="T34" s="6" t="s">
        <v>284</v>
      </c>
      <c r="U34" s="6" t="s">
        <v>81</v>
      </c>
      <c r="V34" s="6" t="s">
        <v>62</v>
      </c>
      <c r="W34" s="6" t="s">
        <v>853</v>
      </c>
      <c r="X34" s="6" t="s">
        <v>854</v>
      </c>
      <c r="Y34" s="6" t="s">
        <v>530</v>
      </c>
      <c r="Z34" s="6" t="s">
        <v>764</v>
      </c>
      <c r="AA34" s="6" t="s">
        <v>608</v>
      </c>
      <c r="AB34" s="6" t="s">
        <v>609</v>
      </c>
      <c r="AC34" s="6" t="s">
        <v>855</v>
      </c>
      <c r="AD34" s="6" t="s">
        <v>633</v>
      </c>
      <c r="AE34" s="6" t="s">
        <v>599</v>
      </c>
      <c r="AF34" s="6" t="s">
        <v>623</v>
      </c>
      <c r="AG34" s="6" t="s">
        <v>592</v>
      </c>
      <c r="AH34" s="6" t="s">
        <v>284</v>
      </c>
      <c r="AI34" s="6" t="s">
        <v>284</v>
      </c>
      <c r="AJ34" s="6" t="s">
        <v>284</v>
      </c>
      <c r="AK34" s="6" t="s">
        <v>856</v>
      </c>
      <c r="AL34" s="6">
        <v>5566</v>
      </c>
      <c r="AM34" s="6" t="s">
        <v>625</v>
      </c>
    </row>
    <row r="35" s="2" customFormat="1" spans="1:39">
      <c r="A35" s="6" t="s">
        <v>139</v>
      </c>
      <c r="B35" s="6" t="s">
        <v>857</v>
      </c>
      <c r="C35" s="6">
        <v>10000</v>
      </c>
      <c r="D35" s="6" t="s">
        <v>613</v>
      </c>
      <c r="E35" s="6" t="s">
        <v>614</v>
      </c>
      <c r="F35" s="6" t="s">
        <v>857</v>
      </c>
      <c r="G35" s="6" t="s">
        <v>615</v>
      </c>
      <c r="H35" s="6">
        <v>6000</v>
      </c>
      <c r="I35" s="9">
        <v>5592</v>
      </c>
      <c r="J35" s="6">
        <v>8392</v>
      </c>
      <c r="K35" s="6" t="s">
        <v>858</v>
      </c>
      <c r="L35" s="6">
        <v>0</v>
      </c>
      <c r="M35" s="6">
        <v>5592</v>
      </c>
      <c r="N35" s="6" t="s">
        <v>284</v>
      </c>
      <c r="O35" s="6" t="s">
        <v>284</v>
      </c>
      <c r="P35" s="6" t="s">
        <v>859</v>
      </c>
      <c r="Q35" s="6" t="s">
        <v>591</v>
      </c>
      <c r="R35" s="6" t="s">
        <v>592</v>
      </c>
      <c r="S35" s="6" t="s">
        <v>81</v>
      </c>
      <c r="T35" s="6" t="s">
        <v>284</v>
      </c>
      <c r="U35" s="6" t="s">
        <v>34</v>
      </c>
      <c r="V35" s="6" t="s">
        <v>57</v>
      </c>
      <c r="W35" s="6" t="s">
        <v>859</v>
      </c>
      <c r="X35" s="6" t="s">
        <v>860</v>
      </c>
      <c r="Y35" s="6" t="s">
        <v>530</v>
      </c>
      <c r="Z35" s="6" t="s">
        <v>764</v>
      </c>
      <c r="AA35" s="6" t="s">
        <v>608</v>
      </c>
      <c r="AB35" s="6" t="s">
        <v>609</v>
      </c>
      <c r="AC35" s="6" t="s">
        <v>861</v>
      </c>
      <c r="AD35" s="6" t="s">
        <v>633</v>
      </c>
      <c r="AE35" s="6" t="s">
        <v>599</v>
      </c>
      <c r="AF35" s="6" t="s">
        <v>623</v>
      </c>
      <c r="AG35" s="6" t="s">
        <v>592</v>
      </c>
      <c r="AH35" s="6" t="s">
        <v>284</v>
      </c>
      <c r="AI35" s="6" t="s">
        <v>284</v>
      </c>
      <c r="AJ35" s="6" t="s">
        <v>284</v>
      </c>
      <c r="AK35" s="6" t="s">
        <v>862</v>
      </c>
      <c r="AL35" s="6">
        <v>5592</v>
      </c>
      <c r="AM35" s="6" t="s">
        <v>625</v>
      </c>
    </row>
    <row r="36" s="2" customFormat="1" spans="1:39">
      <c r="A36" s="6" t="s">
        <v>325</v>
      </c>
      <c r="B36" s="6" t="s">
        <v>863</v>
      </c>
      <c r="C36" s="6">
        <v>500000</v>
      </c>
      <c r="D36" s="6" t="s">
        <v>585</v>
      </c>
      <c r="E36" s="6" t="s">
        <v>864</v>
      </c>
      <c r="F36" s="6" t="s">
        <v>284</v>
      </c>
      <c r="G36" s="6" t="s">
        <v>322</v>
      </c>
      <c r="H36" s="6">
        <v>8000</v>
      </c>
      <c r="I36" s="9">
        <v>7510</v>
      </c>
      <c r="J36" s="6">
        <v>14510</v>
      </c>
      <c r="K36" s="6" t="s">
        <v>865</v>
      </c>
      <c r="L36" s="6">
        <v>1010</v>
      </c>
      <c r="M36" s="6">
        <v>7510</v>
      </c>
      <c r="N36" s="6">
        <v>14510</v>
      </c>
      <c r="O36" s="6" t="s">
        <v>866</v>
      </c>
      <c r="P36" s="6" t="s">
        <v>867</v>
      </c>
      <c r="Q36" s="6" t="s">
        <v>591</v>
      </c>
      <c r="R36" s="6" t="s">
        <v>592</v>
      </c>
      <c r="S36" s="6" t="s">
        <v>52</v>
      </c>
      <c r="T36" s="6" t="s">
        <v>284</v>
      </c>
      <c r="U36" s="6" t="s">
        <v>52</v>
      </c>
      <c r="V36" s="6" t="s">
        <v>326</v>
      </c>
      <c r="W36" s="6" t="s">
        <v>867</v>
      </c>
      <c r="X36" s="6" t="s">
        <v>868</v>
      </c>
      <c r="Y36" s="6" t="s">
        <v>544</v>
      </c>
      <c r="Z36" s="6" t="s">
        <v>284</v>
      </c>
      <c r="AA36" s="6" t="s">
        <v>608</v>
      </c>
      <c r="AB36" s="6" t="s">
        <v>733</v>
      </c>
      <c r="AC36" s="6" t="s">
        <v>869</v>
      </c>
      <c r="AD36" s="6" t="s">
        <v>870</v>
      </c>
      <c r="AE36" s="6" t="s">
        <v>599</v>
      </c>
      <c r="AF36" s="6" t="s">
        <v>591</v>
      </c>
      <c r="AG36" s="6" t="s">
        <v>592</v>
      </c>
      <c r="AH36" s="6" t="s">
        <v>52</v>
      </c>
      <c r="AI36" s="6" t="s">
        <v>284</v>
      </c>
      <c r="AJ36" s="6" t="s">
        <v>871</v>
      </c>
      <c r="AK36" s="6" t="s">
        <v>866</v>
      </c>
      <c r="AL36" s="6">
        <v>7510</v>
      </c>
      <c r="AM36" s="6" t="s">
        <v>601</v>
      </c>
    </row>
    <row r="37" s="2" customFormat="1" spans="1:39">
      <c r="A37" s="6" t="s">
        <v>207</v>
      </c>
      <c r="B37" s="6" t="s">
        <v>872</v>
      </c>
      <c r="C37" s="6">
        <v>35000</v>
      </c>
      <c r="D37" s="6" t="s">
        <v>585</v>
      </c>
      <c r="E37" s="6" t="s">
        <v>603</v>
      </c>
      <c r="F37" s="6" t="s">
        <v>284</v>
      </c>
      <c r="G37" s="6" t="s">
        <v>292</v>
      </c>
      <c r="H37" s="6">
        <v>8000</v>
      </c>
      <c r="I37" s="9">
        <v>7800</v>
      </c>
      <c r="J37" s="6">
        <v>19800</v>
      </c>
      <c r="K37" s="6" t="s">
        <v>873</v>
      </c>
      <c r="L37" s="6">
        <v>300</v>
      </c>
      <c r="M37" s="6">
        <v>7800</v>
      </c>
      <c r="N37" s="6">
        <v>19800</v>
      </c>
      <c r="O37" s="6" t="s">
        <v>874</v>
      </c>
      <c r="P37" s="6" t="s">
        <v>875</v>
      </c>
      <c r="Q37" s="6" t="s">
        <v>591</v>
      </c>
      <c r="R37" s="6" t="s">
        <v>592</v>
      </c>
      <c r="S37" s="6" t="s">
        <v>47</v>
      </c>
      <c r="T37" s="6" t="s">
        <v>284</v>
      </c>
      <c r="U37" s="6" t="s">
        <v>47</v>
      </c>
      <c r="V37" s="6" t="s">
        <v>29</v>
      </c>
      <c r="W37" s="6" t="s">
        <v>875</v>
      </c>
      <c r="X37" s="6" t="s">
        <v>876</v>
      </c>
      <c r="Y37" s="6" t="s">
        <v>530</v>
      </c>
      <c r="Z37" s="6" t="s">
        <v>642</v>
      </c>
      <c r="AA37" s="6" t="s">
        <v>665</v>
      </c>
      <c r="AB37" s="6" t="s">
        <v>609</v>
      </c>
      <c r="AC37" s="6" t="s">
        <v>877</v>
      </c>
      <c r="AD37" s="6" t="s">
        <v>633</v>
      </c>
      <c r="AE37" s="6" t="s">
        <v>599</v>
      </c>
      <c r="AF37" s="6" t="s">
        <v>591</v>
      </c>
      <c r="AG37" s="6" t="s">
        <v>592</v>
      </c>
      <c r="AH37" s="6" t="s">
        <v>47</v>
      </c>
      <c r="AI37" s="6" t="s">
        <v>284</v>
      </c>
      <c r="AJ37" s="6" t="s">
        <v>878</v>
      </c>
      <c r="AK37" s="6" t="s">
        <v>874</v>
      </c>
      <c r="AL37" s="6">
        <v>7800</v>
      </c>
      <c r="AM37" s="6" t="s">
        <v>625</v>
      </c>
    </row>
    <row r="38" s="2" customFormat="1" spans="1:39">
      <c r="A38" s="6" t="s">
        <v>159</v>
      </c>
      <c r="B38" s="6" t="s">
        <v>879</v>
      </c>
      <c r="C38" s="6">
        <v>43880</v>
      </c>
      <c r="D38" s="6" t="s">
        <v>585</v>
      </c>
      <c r="E38" s="6" t="s">
        <v>784</v>
      </c>
      <c r="F38" s="6" t="s">
        <v>284</v>
      </c>
      <c r="G38" s="6" t="s">
        <v>785</v>
      </c>
      <c r="H38" s="6">
        <v>12000</v>
      </c>
      <c r="I38" s="9">
        <v>14356</v>
      </c>
      <c r="J38" s="6">
        <v>33706</v>
      </c>
      <c r="K38" s="6" t="s">
        <v>880</v>
      </c>
      <c r="L38" s="6">
        <v>4202</v>
      </c>
      <c r="M38" s="6">
        <v>14356</v>
      </c>
      <c r="N38" s="6">
        <v>33706</v>
      </c>
      <c r="O38" s="6" t="s">
        <v>881</v>
      </c>
      <c r="P38" s="6" t="s">
        <v>882</v>
      </c>
      <c r="Q38" s="6" t="s">
        <v>591</v>
      </c>
      <c r="R38" s="6" t="s">
        <v>592</v>
      </c>
      <c r="S38" s="6" t="s">
        <v>34</v>
      </c>
      <c r="T38" s="6" t="s">
        <v>284</v>
      </c>
      <c r="U38" s="6" t="s">
        <v>34</v>
      </c>
      <c r="V38" s="6" t="s">
        <v>29</v>
      </c>
      <c r="W38" s="6" t="s">
        <v>882</v>
      </c>
      <c r="X38" s="6" t="s">
        <v>883</v>
      </c>
      <c r="Y38" s="6" t="s">
        <v>530</v>
      </c>
      <c r="Z38" s="6" t="s">
        <v>642</v>
      </c>
      <c r="AA38" s="6" t="s">
        <v>608</v>
      </c>
      <c r="AB38" s="6" t="s">
        <v>609</v>
      </c>
      <c r="AC38" s="6" t="s">
        <v>884</v>
      </c>
      <c r="AD38" s="6" t="s">
        <v>633</v>
      </c>
      <c r="AE38" s="6" t="s">
        <v>599</v>
      </c>
      <c r="AF38" s="6" t="s">
        <v>591</v>
      </c>
      <c r="AG38" s="6" t="s">
        <v>592</v>
      </c>
      <c r="AH38" s="6" t="s">
        <v>34</v>
      </c>
      <c r="AI38" s="6" t="s">
        <v>284</v>
      </c>
      <c r="AJ38" s="6" t="s">
        <v>885</v>
      </c>
      <c r="AK38" s="6" t="s">
        <v>881</v>
      </c>
      <c r="AL38" s="6">
        <v>14356</v>
      </c>
      <c r="AM38" s="6" t="s">
        <v>625</v>
      </c>
    </row>
    <row r="39" s="2" customFormat="1" spans="1:39">
      <c r="A39" s="6" t="s">
        <v>189</v>
      </c>
      <c r="B39" s="6" t="s">
        <v>886</v>
      </c>
      <c r="C39" s="6">
        <v>38000</v>
      </c>
      <c r="D39" s="6" t="s">
        <v>585</v>
      </c>
      <c r="E39" s="6" t="s">
        <v>646</v>
      </c>
      <c r="F39" s="6" t="s">
        <v>284</v>
      </c>
      <c r="G39" s="6" t="s">
        <v>501</v>
      </c>
      <c r="H39" s="6">
        <v>9000</v>
      </c>
      <c r="I39" s="9">
        <v>7685</v>
      </c>
      <c r="J39" s="6">
        <v>15685</v>
      </c>
      <c r="K39" s="6" t="s">
        <v>887</v>
      </c>
      <c r="L39" s="6">
        <v>619</v>
      </c>
      <c r="M39" s="6">
        <v>7685</v>
      </c>
      <c r="N39" s="6">
        <v>15685</v>
      </c>
      <c r="O39" s="6" t="s">
        <v>888</v>
      </c>
      <c r="P39" s="6" t="s">
        <v>889</v>
      </c>
      <c r="Q39" s="6" t="s">
        <v>591</v>
      </c>
      <c r="R39" s="6" t="s">
        <v>592</v>
      </c>
      <c r="S39" s="6" t="s">
        <v>34</v>
      </c>
      <c r="T39" s="6" t="s">
        <v>284</v>
      </c>
      <c r="U39" s="6" t="s">
        <v>34</v>
      </c>
      <c r="V39" s="6" t="s">
        <v>106</v>
      </c>
      <c r="W39" s="6" t="s">
        <v>889</v>
      </c>
      <c r="X39" s="6" t="s">
        <v>890</v>
      </c>
      <c r="Y39" s="6" t="s">
        <v>530</v>
      </c>
      <c r="Z39" s="6" t="s">
        <v>642</v>
      </c>
      <c r="AA39" s="6" t="s">
        <v>608</v>
      </c>
      <c r="AB39" s="6" t="s">
        <v>609</v>
      </c>
      <c r="AC39" s="6" t="s">
        <v>891</v>
      </c>
      <c r="AD39" s="6" t="s">
        <v>633</v>
      </c>
      <c r="AE39" s="6" t="s">
        <v>599</v>
      </c>
      <c r="AF39" s="6" t="s">
        <v>591</v>
      </c>
      <c r="AG39" s="6" t="s">
        <v>592</v>
      </c>
      <c r="AH39" s="6" t="s">
        <v>34</v>
      </c>
      <c r="AI39" s="6" t="s">
        <v>284</v>
      </c>
      <c r="AJ39" s="6" t="s">
        <v>892</v>
      </c>
      <c r="AK39" s="6" t="s">
        <v>888</v>
      </c>
      <c r="AL39" s="6">
        <v>7685</v>
      </c>
      <c r="AM39" s="6" t="s">
        <v>601</v>
      </c>
    </row>
    <row r="40" s="2" customFormat="1" spans="1:39">
      <c r="A40" s="6" t="s">
        <v>452</v>
      </c>
      <c r="B40" s="6" t="s">
        <v>893</v>
      </c>
      <c r="C40" s="6">
        <v>45000</v>
      </c>
      <c r="D40" s="6" t="s">
        <v>585</v>
      </c>
      <c r="E40" s="6" t="s">
        <v>603</v>
      </c>
      <c r="F40" s="6" t="s">
        <v>284</v>
      </c>
      <c r="G40" s="6" t="s">
        <v>292</v>
      </c>
      <c r="H40" s="6">
        <v>8000</v>
      </c>
      <c r="I40" s="9">
        <v>6983</v>
      </c>
      <c r="J40" s="6">
        <v>17983</v>
      </c>
      <c r="K40" s="6" t="s">
        <v>894</v>
      </c>
      <c r="L40" s="6">
        <v>1500</v>
      </c>
      <c r="M40" s="6">
        <v>6983</v>
      </c>
      <c r="N40" s="6">
        <v>17983</v>
      </c>
      <c r="O40" s="6" t="s">
        <v>895</v>
      </c>
      <c r="P40" s="6" t="s">
        <v>896</v>
      </c>
      <c r="Q40" s="6" t="s">
        <v>591</v>
      </c>
      <c r="R40" s="6" t="s">
        <v>592</v>
      </c>
      <c r="S40" s="6" t="s">
        <v>364</v>
      </c>
      <c r="T40" s="6" t="s">
        <v>284</v>
      </c>
      <c r="U40" s="6" t="s">
        <v>148</v>
      </c>
      <c r="V40" s="6" t="s">
        <v>90</v>
      </c>
      <c r="W40" s="6" t="s">
        <v>896</v>
      </c>
      <c r="X40" s="6" t="s">
        <v>897</v>
      </c>
      <c r="Y40" s="6" t="s">
        <v>530</v>
      </c>
      <c r="Z40" s="6" t="s">
        <v>642</v>
      </c>
      <c r="AA40" s="6" t="s">
        <v>608</v>
      </c>
      <c r="AB40" s="6" t="s">
        <v>609</v>
      </c>
      <c r="AC40" s="6" t="s">
        <v>898</v>
      </c>
      <c r="AD40" s="6" t="s">
        <v>633</v>
      </c>
      <c r="AE40" s="6" t="s">
        <v>690</v>
      </c>
      <c r="AF40" s="6" t="s">
        <v>591</v>
      </c>
      <c r="AG40" s="6" t="s">
        <v>592</v>
      </c>
      <c r="AH40" s="6" t="s">
        <v>364</v>
      </c>
      <c r="AI40" s="6" t="s">
        <v>284</v>
      </c>
      <c r="AJ40" s="6" t="s">
        <v>899</v>
      </c>
      <c r="AK40" s="6" t="s">
        <v>895</v>
      </c>
      <c r="AL40" s="6">
        <v>6983</v>
      </c>
      <c r="AM40" s="6" t="s">
        <v>692</v>
      </c>
    </row>
    <row r="41" s="2" customFormat="1" spans="1:39">
      <c r="A41" s="6" t="s">
        <v>297</v>
      </c>
      <c r="B41" s="6" t="s">
        <v>900</v>
      </c>
      <c r="C41" s="6">
        <v>13100</v>
      </c>
      <c r="D41" s="6" t="s">
        <v>585</v>
      </c>
      <c r="E41" s="6" t="s">
        <v>727</v>
      </c>
      <c r="F41" s="6" t="s">
        <v>284</v>
      </c>
      <c r="G41" s="6" t="s">
        <v>346</v>
      </c>
      <c r="H41" s="6">
        <v>5000</v>
      </c>
      <c r="I41" s="9">
        <v>5494.02</v>
      </c>
      <c r="J41" s="6">
        <v>6494.02</v>
      </c>
      <c r="K41" s="6" t="s">
        <v>901</v>
      </c>
      <c r="L41" s="6">
        <v>1326.5</v>
      </c>
      <c r="M41" s="6">
        <v>5494.02</v>
      </c>
      <c r="N41" s="6">
        <v>6494.02</v>
      </c>
      <c r="O41" s="6" t="s">
        <v>902</v>
      </c>
      <c r="P41" s="6" t="s">
        <v>903</v>
      </c>
      <c r="Q41" s="6" t="s">
        <v>591</v>
      </c>
      <c r="R41" s="6" t="s">
        <v>592</v>
      </c>
      <c r="S41" s="6" t="s">
        <v>259</v>
      </c>
      <c r="T41" s="6" t="s">
        <v>284</v>
      </c>
      <c r="U41" s="6" t="s">
        <v>259</v>
      </c>
      <c r="V41" s="6" t="s">
        <v>90</v>
      </c>
      <c r="W41" s="6" t="s">
        <v>903</v>
      </c>
      <c r="X41" s="6" t="s">
        <v>904</v>
      </c>
      <c r="Y41" s="6" t="s">
        <v>544</v>
      </c>
      <c r="Z41" s="6" t="s">
        <v>284</v>
      </c>
      <c r="AA41" s="6" t="s">
        <v>608</v>
      </c>
      <c r="AB41" s="6" t="s">
        <v>733</v>
      </c>
      <c r="AC41" s="6" t="s">
        <v>905</v>
      </c>
      <c r="AD41" s="6" t="s">
        <v>633</v>
      </c>
      <c r="AE41" s="6" t="s">
        <v>599</v>
      </c>
      <c r="AF41" s="6" t="s">
        <v>591</v>
      </c>
      <c r="AG41" s="6" t="s">
        <v>592</v>
      </c>
      <c r="AH41" s="6" t="s">
        <v>259</v>
      </c>
      <c r="AI41" s="6" t="s">
        <v>284</v>
      </c>
      <c r="AJ41" s="6" t="s">
        <v>906</v>
      </c>
      <c r="AK41" s="6" t="s">
        <v>902</v>
      </c>
      <c r="AL41" s="6">
        <v>5494.02</v>
      </c>
      <c r="AM41" s="6" t="s">
        <v>601</v>
      </c>
    </row>
    <row r="42" s="2" customFormat="1" spans="1:39">
      <c r="A42" s="6" t="s">
        <v>132</v>
      </c>
      <c r="B42" s="6" t="s">
        <v>907</v>
      </c>
      <c r="C42" s="6">
        <v>20000</v>
      </c>
      <c r="D42" s="6" t="s">
        <v>585</v>
      </c>
      <c r="E42" s="6" t="s">
        <v>727</v>
      </c>
      <c r="F42" s="6" t="s">
        <v>284</v>
      </c>
      <c r="G42" s="6" t="s">
        <v>346</v>
      </c>
      <c r="H42" s="6">
        <v>8000</v>
      </c>
      <c r="I42" s="9">
        <v>7980</v>
      </c>
      <c r="J42" s="6">
        <v>12980</v>
      </c>
      <c r="K42" s="6" t="s">
        <v>908</v>
      </c>
      <c r="L42" s="6">
        <v>2053</v>
      </c>
      <c r="M42" s="6">
        <v>7980</v>
      </c>
      <c r="N42" s="6">
        <v>12980</v>
      </c>
      <c r="O42" s="6" t="s">
        <v>909</v>
      </c>
      <c r="P42" s="6" t="s">
        <v>910</v>
      </c>
      <c r="Q42" s="6" t="s">
        <v>591</v>
      </c>
      <c r="R42" s="6" t="s">
        <v>592</v>
      </c>
      <c r="S42" s="6" t="s">
        <v>105</v>
      </c>
      <c r="T42" s="6" t="s">
        <v>284</v>
      </c>
      <c r="U42" s="6" t="s">
        <v>105</v>
      </c>
      <c r="V42" s="6" t="s">
        <v>90</v>
      </c>
      <c r="W42" s="6" t="s">
        <v>910</v>
      </c>
      <c r="X42" s="6" t="s">
        <v>911</v>
      </c>
      <c r="Y42" s="6" t="s">
        <v>530</v>
      </c>
      <c r="Z42" s="6" t="s">
        <v>595</v>
      </c>
      <c r="AA42" s="6" t="s">
        <v>608</v>
      </c>
      <c r="AB42" s="6" t="s">
        <v>609</v>
      </c>
      <c r="AC42" s="6" t="s">
        <v>912</v>
      </c>
      <c r="AD42" s="6" t="s">
        <v>633</v>
      </c>
      <c r="AE42" s="6" t="s">
        <v>599</v>
      </c>
      <c r="AF42" s="6" t="s">
        <v>591</v>
      </c>
      <c r="AG42" s="6" t="s">
        <v>592</v>
      </c>
      <c r="AH42" s="6" t="s">
        <v>105</v>
      </c>
      <c r="AI42" s="6" t="s">
        <v>284</v>
      </c>
      <c r="AJ42" s="6" t="s">
        <v>913</v>
      </c>
      <c r="AK42" s="6" t="s">
        <v>909</v>
      </c>
      <c r="AL42" s="6">
        <v>7980</v>
      </c>
      <c r="AM42" s="6" t="s">
        <v>601</v>
      </c>
    </row>
    <row r="43" s="2" customFormat="1" spans="1:39">
      <c r="A43" s="6" t="s">
        <v>141</v>
      </c>
      <c r="B43" s="6" t="s">
        <v>914</v>
      </c>
      <c r="C43" s="6">
        <v>30000</v>
      </c>
      <c r="D43" s="6" t="s">
        <v>613</v>
      </c>
      <c r="E43" s="6" t="s">
        <v>915</v>
      </c>
      <c r="F43" s="6" t="s">
        <v>284</v>
      </c>
      <c r="G43" s="6" t="s">
        <v>362</v>
      </c>
      <c r="H43" s="6">
        <v>8000</v>
      </c>
      <c r="I43" s="9">
        <v>8000</v>
      </c>
      <c r="J43" s="6">
        <v>29000</v>
      </c>
      <c r="K43" s="6" t="s">
        <v>616</v>
      </c>
      <c r="L43" s="6" t="s">
        <v>284</v>
      </c>
      <c r="M43" s="6">
        <v>8000</v>
      </c>
      <c r="N43" s="6" t="s">
        <v>284</v>
      </c>
      <c r="O43" s="6" t="s">
        <v>284</v>
      </c>
      <c r="P43" s="6" t="s">
        <v>916</v>
      </c>
      <c r="Q43" s="6" t="s">
        <v>591</v>
      </c>
      <c r="R43" s="6" t="s">
        <v>618</v>
      </c>
      <c r="S43" s="6" t="s">
        <v>142</v>
      </c>
      <c r="T43" s="6" t="s">
        <v>118</v>
      </c>
      <c r="U43" s="6" t="s">
        <v>142</v>
      </c>
      <c r="V43" s="6" t="s">
        <v>118</v>
      </c>
      <c r="W43" s="6" t="s">
        <v>916</v>
      </c>
      <c r="X43" s="6" t="s">
        <v>917</v>
      </c>
      <c r="Y43" s="6" t="s">
        <v>530</v>
      </c>
      <c r="Z43" s="6" t="s">
        <v>820</v>
      </c>
      <c r="AA43" s="6" t="s">
        <v>665</v>
      </c>
      <c r="AB43" s="6" t="s">
        <v>609</v>
      </c>
      <c r="AC43" s="6" t="s">
        <v>918</v>
      </c>
      <c r="AD43" s="6" t="s">
        <v>633</v>
      </c>
      <c r="AE43" s="6" t="s">
        <v>599</v>
      </c>
      <c r="AF43" s="6" t="s">
        <v>623</v>
      </c>
      <c r="AG43" s="6" t="s">
        <v>592</v>
      </c>
      <c r="AH43" s="6" t="s">
        <v>284</v>
      </c>
      <c r="AI43" s="6" t="s">
        <v>284</v>
      </c>
      <c r="AJ43" s="6" t="s">
        <v>284</v>
      </c>
      <c r="AK43" s="6" t="s">
        <v>919</v>
      </c>
      <c r="AL43" s="6">
        <v>8000</v>
      </c>
      <c r="AM43" s="6" t="s">
        <v>625</v>
      </c>
    </row>
    <row r="44" s="2" customFormat="1" spans="1:39">
      <c r="A44" s="6" t="s">
        <v>920</v>
      </c>
      <c r="B44" s="6" t="s">
        <v>921</v>
      </c>
      <c r="C44" s="6">
        <v>37000</v>
      </c>
      <c r="D44" s="6" t="s">
        <v>585</v>
      </c>
      <c r="E44" s="6" t="s">
        <v>784</v>
      </c>
      <c r="F44" s="6" t="s">
        <v>284</v>
      </c>
      <c r="G44" s="6" t="s">
        <v>785</v>
      </c>
      <c r="H44" s="6">
        <v>8610</v>
      </c>
      <c r="I44" s="9">
        <v>8198</v>
      </c>
      <c r="J44" s="6">
        <v>28508</v>
      </c>
      <c r="K44" s="6" t="s">
        <v>922</v>
      </c>
      <c r="L44" s="6">
        <v>2683</v>
      </c>
      <c r="M44" s="6">
        <v>8198</v>
      </c>
      <c r="N44" s="6">
        <v>28508</v>
      </c>
      <c r="O44" s="6" t="s">
        <v>923</v>
      </c>
      <c r="P44" s="6" t="s">
        <v>924</v>
      </c>
      <c r="Q44" s="6" t="s">
        <v>591</v>
      </c>
      <c r="R44" s="6" t="s">
        <v>592</v>
      </c>
      <c r="S44" s="6" t="s">
        <v>77</v>
      </c>
      <c r="T44" s="6" t="s">
        <v>284</v>
      </c>
      <c r="U44" s="6" t="s">
        <v>22</v>
      </c>
      <c r="V44" s="6" t="s">
        <v>111</v>
      </c>
      <c r="W44" s="6" t="s">
        <v>924</v>
      </c>
      <c r="X44" s="6" t="s">
        <v>925</v>
      </c>
      <c r="Y44" s="6" t="s">
        <v>530</v>
      </c>
      <c r="Z44" s="6" t="s">
        <v>642</v>
      </c>
      <c r="AA44" s="6" t="s">
        <v>608</v>
      </c>
      <c r="AB44" s="6" t="s">
        <v>609</v>
      </c>
      <c r="AC44" s="6" t="s">
        <v>926</v>
      </c>
      <c r="AD44" s="6" t="s">
        <v>633</v>
      </c>
      <c r="AE44" s="6" t="s">
        <v>690</v>
      </c>
      <c r="AF44" s="6" t="s">
        <v>591</v>
      </c>
      <c r="AG44" s="6" t="s">
        <v>592</v>
      </c>
      <c r="AH44" s="6" t="s">
        <v>77</v>
      </c>
      <c r="AI44" s="6" t="s">
        <v>284</v>
      </c>
      <c r="AJ44" s="6" t="s">
        <v>927</v>
      </c>
      <c r="AK44" s="6" t="s">
        <v>923</v>
      </c>
      <c r="AL44" s="6">
        <v>8198</v>
      </c>
      <c r="AM44" s="6" t="s">
        <v>692</v>
      </c>
    </row>
    <row r="45" s="2" customFormat="1" spans="1:39">
      <c r="A45" s="6" t="s">
        <v>928</v>
      </c>
      <c r="B45" s="6" t="s">
        <v>929</v>
      </c>
      <c r="C45" s="6">
        <v>37600</v>
      </c>
      <c r="D45" s="6" t="s">
        <v>585</v>
      </c>
      <c r="E45" s="6" t="s">
        <v>784</v>
      </c>
      <c r="F45" s="6" t="s">
        <v>284</v>
      </c>
      <c r="G45" s="6" t="s">
        <v>785</v>
      </c>
      <c r="H45" s="6">
        <v>7130</v>
      </c>
      <c r="I45" s="9">
        <v>7786</v>
      </c>
      <c r="J45" s="6">
        <v>21286</v>
      </c>
      <c r="K45" s="6" t="s">
        <v>930</v>
      </c>
      <c r="L45" s="6">
        <v>2322</v>
      </c>
      <c r="M45" s="6">
        <v>7786</v>
      </c>
      <c r="N45" s="6">
        <v>21286</v>
      </c>
      <c r="O45" s="6" t="s">
        <v>931</v>
      </c>
      <c r="P45" s="6" t="s">
        <v>932</v>
      </c>
      <c r="Q45" s="6" t="s">
        <v>591</v>
      </c>
      <c r="R45" s="6" t="s">
        <v>592</v>
      </c>
      <c r="S45" s="6" t="s">
        <v>105</v>
      </c>
      <c r="T45" s="6" t="s">
        <v>284</v>
      </c>
      <c r="U45" s="6" t="s">
        <v>105</v>
      </c>
      <c r="V45" s="6" t="s">
        <v>111</v>
      </c>
      <c r="W45" s="6" t="s">
        <v>932</v>
      </c>
      <c r="X45" s="6" t="s">
        <v>933</v>
      </c>
      <c r="Y45" s="6" t="s">
        <v>530</v>
      </c>
      <c r="Z45" s="6" t="s">
        <v>642</v>
      </c>
      <c r="AA45" s="6" t="s">
        <v>665</v>
      </c>
      <c r="AB45" s="6" t="s">
        <v>609</v>
      </c>
      <c r="AC45" s="6" t="s">
        <v>934</v>
      </c>
      <c r="AD45" s="6" t="s">
        <v>633</v>
      </c>
      <c r="AE45" s="6" t="s">
        <v>599</v>
      </c>
      <c r="AF45" s="6" t="s">
        <v>591</v>
      </c>
      <c r="AG45" s="6" t="s">
        <v>592</v>
      </c>
      <c r="AH45" s="6" t="s">
        <v>105</v>
      </c>
      <c r="AI45" s="6" t="s">
        <v>284</v>
      </c>
      <c r="AJ45" s="6" t="s">
        <v>935</v>
      </c>
      <c r="AK45" s="6" t="s">
        <v>931</v>
      </c>
      <c r="AL45" s="6">
        <v>7786</v>
      </c>
      <c r="AM45" s="6" t="s">
        <v>601</v>
      </c>
    </row>
    <row r="46" s="2" customFormat="1" spans="1:39">
      <c r="A46" s="6" t="s">
        <v>936</v>
      </c>
      <c r="B46" s="6" t="s">
        <v>937</v>
      </c>
      <c r="C46" s="6">
        <v>32400</v>
      </c>
      <c r="D46" s="6" t="s">
        <v>585</v>
      </c>
      <c r="E46" s="6" t="s">
        <v>784</v>
      </c>
      <c r="F46" s="6" t="s">
        <v>284</v>
      </c>
      <c r="G46" s="6" t="s">
        <v>785</v>
      </c>
      <c r="H46" s="6">
        <v>7250</v>
      </c>
      <c r="I46" s="9">
        <v>7857</v>
      </c>
      <c r="J46" s="6">
        <v>25357</v>
      </c>
      <c r="K46" s="6" t="s">
        <v>938</v>
      </c>
      <c r="L46" s="6">
        <v>2625</v>
      </c>
      <c r="M46" s="6">
        <v>7857</v>
      </c>
      <c r="N46" s="6">
        <v>25357</v>
      </c>
      <c r="O46" s="6" t="s">
        <v>939</v>
      </c>
      <c r="P46" s="6" t="s">
        <v>932</v>
      </c>
      <c r="Q46" s="6" t="s">
        <v>591</v>
      </c>
      <c r="R46" s="6" t="s">
        <v>592</v>
      </c>
      <c r="S46" s="6" t="s">
        <v>21</v>
      </c>
      <c r="T46" s="6" t="s">
        <v>284</v>
      </c>
      <c r="U46" s="6" t="s">
        <v>21</v>
      </c>
      <c r="V46" s="6" t="s">
        <v>111</v>
      </c>
      <c r="W46" s="6" t="s">
        <v>932</v>
      </c>
      <c r="X46" s="6" t="s">
        <v>940</v>
      </c>
      <c r="Y46" s="6" t="s">
        <v>530</v>
      </c>
      <c r="Z46" s="6" t="s">
        <v>642</v>
      </c>
      <c r="AA46" s="6" t="s">
        <v>665</v>
      </c>
      <c r="AB46" s="6" t="s">
        <v>609</v>
      </c>
      <c r="AC46" s="6" t="s">
        <v>941</v>
      </c>
      <c r="AD46" s="6" t="s">
        <v>633</v>
      </c>
      <c r="AE46" s="6" t="s">
        <v>599</v>
      </c>
      <c r="AF46" s="6" t="s">
        <v>591</v>
      </c>
      <c r="AG46" s="6" t="s">
        <v>592</v>
      </c>
      <c r="AH46" s="6" t="s">
        <v>21</v>
      </c>
      <c r="AI46" s="6" t="s">
        <v>284</v>
      </c>
      <c r="AJ46" s="6" t="s">
        <v>935</v>
      </c>
      <c r="AK46" s="6" t="s">
        <v>939</v>
      </c>
      <c r="AL46" s="6">
        <v>7857</v>
      </c>
      <c r="AM46" s="6" t="s">
        <v>601</v>
      </c>
    </row>
    <row r="47" s="2" customFormat="1" spans="1:39">
      <c r="A47" s="6" t="s">
        <v>192</v>
      </c>
      <c r="B47" s="6" t="s">
        <v>942</v>
      </c>
      <c r="C47" s="6">
        <v>32500</v>
      </c>
      <c r="D47" s="6" t="s">
        <v>585</v>
      </c>
      <c r="E47" s="6" t="s">
        <v>646</v>
      </c>
      <c r="F47" s="6" t="s">
        <v>284</v>
      </c>
      <c r="G47" s="6" t="s">
        <v>501</v>
      </c>
      <c r="H47" s="6">
        <v>6000</v>
      </c>
      <c r="I47" s="9">
        <v>15580</v>
      </c>
      <c r="J47" s="6">
        <v>16580</v>
      </c>
      <c r="K47" s="6" t="s">
        <v>943</v>
      </c>
      <c r="L47" s="6">
        <v>263</v>
      </c>
      <c r="M47" s="6">
        <v>15580</v>
      </c>
      <c r="N47" s="6">
        <v>16580</v>
      </c>
      <c r="O47" s="6" t="s">
        <v>944</v>
      </c>
      <c r="P47" s="6" t="s">
        <v>945</v>
      </c>
      <c r="Q47" s="6" t="s">
        <v>591</v>
      </c>
      <c r="R47" s="6" t="s">
        <v>592</v>
      </c>
      <c r="S47" s="6" t="s">
        <v>47</v>
      </c>
      <c r="T47" s="6" t="s">
        <v>284</v>
      </c>
      <c r="U47" s="6" t="s">
        <v>47</v>
      </c>
      <c r="V47" s="6" t="s">
        <v>193</v>
      </c>
      <c r="W47" s="6" t="s">
        <v>945</v>
      </c>
      <c r="X47" s="6" t="s">
        <v>946</v>
      </c>
      <c r="Y47" s="6" t="s">
        <v>530</v>
      </c>
      <c r="Z47" s="6" t="s">
        <v>595</v>
      </c>
      <c r="AA47" s="6" t="s">
        <v>608</v>
      </c>
      <c r="AB47" s="6" t="s">
        <v>609</v>
      </c>
      <c r="AC47" s="6" t="s">
        <v>947</v>
      </c>
      <c r="AD47" s="6" t="s">
        <v>633</v>
      </c>
      <c r="AE47" s="6" t="s">
        <v>599</v>
      </c>
      <c r="AF47" s="6" t="s">
        <v>591</v>
      </c>
      <c r="AG47" s="6" t="s">
        <v>592</v>
      </c>
      <c r="AH47" s="6" t="s">
        <v>47</v>
      </c>
      <c r="AI47" s="6" t="s">
        <v>284</v>
      </c>
      <c r="AJ47" s="6" t="s">
        <v>948</v>
      </c>
      <c r="AK47" s="6" t="s">
        <v>944</v>
      </c>
      <c r="AL47" s="6">
        <v>15580</v>
      </c>
      <c r="AM47" s="6" t="s">
        <v>601</v>
      </c>
    </row>
    <row r="48" s="2" customFormat="1" spans="1:39">
      <c r="A48" s="6" t="s">
        <v>108</v>
      </c>
      <c r="B48" s="6" t="s">
        <v>949</v>
      </c>
      <c r="C48" s="6">
        <v>23923</v>
      </c>
      <c r="D48" s="6" t="s">
        <v>613</v>
      </c>
      <c r="E48" s="6" t="s">
        <v>695</v>
      </c>
      <c r="F48" s="6" t="s">
        <v>284</v>
      </c>
      <c r="G48" s="6" t="s">
        <v>676</v>
      </c>
      <c r="H48" s="6">
        <v>19000</v>
      </c>
      <c r="I48" s="9">
        <v>19000</v>
      </c>
      <c r="J48" s="6">
        <v>23000</v>
      </c>
      <c r="K48" s="6" t="s">
        <v>616</v>
      </c>
      <c r="L48" s="6" t="s">
        <v>284</v>
      </c>
      <c r="M48" s="6">
        <v>19000</v>
      </c>
      <c r="N48" s="6" t="s">
        <v>284</v>
      </c>
      <c r="O48" s="6" t="s">
        <v>284</v>
      </c>
      <c r="P48" s="6" t="s">
        <v>950</v>
      </c>
      <c r="Q48" s="6" t="s">
        <v>591</v>
      </c>
      <c r="R48" s="6" t="s">
        <v>618</v>
      </c>
      <c r="S48" s="6" t="s">
        <v>81</v>
      </c>
      <c r="T48" s="6" t="s">
        <v>22</v>
      </c>
      <c r="U48" s="6" t="s">
        <v>81</v>
      </c>
      <c r="V48" s="6" t="s">
        <v>29</v>
      </c>
      <c r="W48" s="6" t="s">
        <v>950</v>
      </c>
      <c r="X48" s="6" t="s">
        <v>951</v>
      </c>
      <c r="Y48" s="6" t="s">
        <v>530</v>
      </c>
      <c r="Z48" s="6" t="s">
        <v>642</v>
      </c>
      <c r="AA48" s="6" t="s">
        <v>608</v>
      </c>
      <c r="AB48" s="6" t="s">
        <v>609</v>
      </c>
      <c r="AC48" s="6" t="s">
        <v>952</v>
      </c>
      <c r="AD48" s="6" t="s">
        <v>633</v>
      </c>
      <c r="AE48" s="6" t="s">
        <v>599</v>
      </c>
      <c r="AF48" s="6" t="s">
        <v>623</v>
      </c>
      <c r="AG48" s="6" t="s">
        <v>592</v>
      </c>
      <c r="AH48" s="6" t="s">
        <v>284</v>
      </c>
      <c r="AI48" s="6" t="s">
        <v>284</v>
      </c>
      <c r="AJ48" s="6" t="s">
        <v>284</v>
      </c>
      <c r="AK48" s="6" t="s">
        <v>953</v>
      </c>
      <c r="AL48" s="6">
        <v>19000</v>
      </c>
      <c r="AM48" s="6" t="s">
        <v>625</v>
      </c>
    </row>
    <row r="49" s="2" customFormat="1" spans="1:39">
      <c r="A49" s="6" t="s">
        <v>277</v>
      </c>
      <c r="B49" s="6" t="s">
        <v>954</v>
      </c>
      <c r="C49" s="6">
        <v>8215</v>
      </c>
      <c r="D49" s="6" t="s">
        <v>585</v>
      </c>
      <c r="E49" s="6" t="s">
        <v>864</v>
      </c>
      <c r="F49" s="6" t="s">
        <v>284</v>
      </c>
      <c r="G49" s="6" t="s">
        <v>587</v>
      </c>
      <c r="H49" s="6">
        <v>3115</v>
      </c>
      <c r="I49" s="9">
        <v>3275.42</v>
      </c>
      <c r="J49" s="6">
        <v>8375.42</v>
      </c>
      <c r="K49" s="6" t="s">
        <v>955</v>
      </c>
      <c r="L49" s="6">
        <v>843.2</v>
      </c>
      <c r="M49" s="6">
        <v>3275.42</v>
      </c>
      <c r="N49" s="6">
        <v>8375.42</v>
      </c>
      <c r="O49" s="6" t="s">
        <v>956</v>
      </c>
      <c r="P49" s="6" t="s">
        <v>957</v>
      </c>
      <c r="Q49" s="6" t="s">
        <v>591</v>
      </c>
      <c r="R49" s="6" t="s">
        <v>592</v>
      </c>
      <c r="S49" s="6" t="s">
        <v>34</v>
      </c>
      <c r="T49" s="6" t="s">
        <v>284</v>
      </c>
      <c r="U49" s="6" t="s">
        <v>34</v>
      </c>
      <c r="V49" s="6" t="s">
        <v>62</v>
      </c>
      <c r="W49" s="6" t="s">
        <v>957</v>
      </c>
      <c r="X49" s="6" t="s">
        <v>958</v>
      </c>
      <c r="Y49" s="6" t="s">
        <v>538</v>
      </c>
      <c r="Z49" s="6" t="s">
        <v>688</v>
      </c>
      <c r="AA49" s="6" t="s">
        <v>538</v>
      </c>
      <c r="AB49" s="6" t="s">
        <v>284</v>
      </c>
      <c r="AC49" s="6" t="s">
        <v>959</v>
      </c>
      <c r="AD49" s="6" t="s">
        <v>633</v>
      </c>
      <c r="AE49" s="6" t="s">
        <v>599</v>
      </c>
      <c r="AF49" s="6" t="s">
        <v>591</v>
      </c>
      <c r="AG49" s="6" t="s">
        <v>592</v>
      </c>
      <c r="AH49" s="6" t="s">
        <v>34</v>
      </c>
      <c r="AI49" s="6" t="s">
        <v>284</v>
      </c>
      <c r="AJ49" s="6" t="s">
        <v>960</v>
      </c>
      <c r="AK49" s="6" t="s">
        <v>956</v>
      </c>
      <c r="AL49" s="6">
        <v>3275.42</v>
      </c>
      <c r="AM49" s="6" t="s">
        <v>601</v>
      </c>
    </row>
    <row r="50" s="2" customFormat="1" spans="1:39">
      <c r="A50" s="6" t="s">
        <v>320</v>
      </c>
      <c r="B50" s="6" t="s">
        <v>961</v>
      </c>
      <c r="C50" s="6">
        <v>26843</v>
      </c>
      <c r="D50" s="6" t="s">
        <v>585</v>
      </c>
      <c r="E50" s="6" t="s">
        <v>864</v>
      </c>
      <c r="F50" s="6" t="s">
        <v>284</v>
      </c>
      <c r="G50" s="6" t="s">
        <v>322</v>
      </c>
      <c r="H50" s="6">
        <v>7000</v>
      </c>
      <c r="I50" s="9">
        <v>6560</v>
      </c>
      <c r="J50" s="6">
        <v>6560</v>
      </c>
      <c r="K50" s="6" t="s">
        <v>962</v>
      </c>
      <c r="L50" s="6">
        <v>1300</v>
      </c>
      <c r="M50" s="6">
        <v>6560</v>
      </c>
      <c r="N50" s="6">
        <v>6560</v>
      </c>
      <c r="O50" s="6" t="s">
        <v>963</v>
      </c>
      <c r="P50" s="6" t="s">
        <v>964</v>
      </c>
      <c r="Q50" s="6" t="s">
        <v>591</v>
      </c>
      <c r="R50" s="6" t="s">
        <v>592</v>
      </c>
      <c r="S50" s="6" t="s">
        <v>56</v>
      </c>
      <c r="T50" s="6" t="s">
        <v>284</v>
      </c>
      <c r="U50" s="6" t="s">
        <v>56</v>
      </c>
      <c r="V50" s="6" t="s">
        <v>321</v>
      </c>
      <c r="W50" s="6" t="s">
        <v>964</v>
      </c>
      <c r="X50" s="6" t="s">
        <v>965</v>
      </c>
      <c r="Y50" s="6" t="s">
        <v>544</v>
      </c>
      <c r="Z50" s="6" t="s">
        <v>284</v>
      </c>
      <c r="AA50" s="6" t="s">
        <v>608</v>
      </c>
      <c r="AB50" s="6" t="s">
        <v>284</v>
      </c>
      <c r="AC50" s="6" t="s">
        <v>966</v>
      </c>
      <c r="AD50" s="6" t="s">
        <v>633</v>
      </c>
      <c r="AE50" s="6" t="s">
        <v>599</v>
      </c>
      <c r="AF50" s="6" t="s">
        <v>591</v>
      </c>
      <c r="AG50" s="6" t="s">
        <v>592</v>
      </c>
      <c r="AH50" s="6" t="s">
        <v>56</v>
      </c>
      <c r="AI50" s="6" t="s">
        <v>284</v>
      </c>
      <c r="AJ50" s="6" t="s">
        <v>960</v>
      </c>
      <c r="AK50" s="6" t="s">
        <v>963</v>
      </c>
      <c r="AL50" s="6">
        <v>6560</v>
      </c>
      <c r="AM50" s="6" t="s">
        <v>601</v>
      </c>
    </row>
    <row r="51" s="2" customFormat="1" spans="1:39">
      <c r="A51" s="6" t="s">
        <v>466</v>
      </c>
      <c r="B51" s="6" t="s">
        <v>967</v>
      </c>
      <c r="C51" s="6">
        <v>20012</v>
      </c>
      <c r="D51" s="6" t="s">
        <v>585</v>
      </c>
      <c r="E51" s="6" t="s">
        <v>968</v>
      </c>
      <c r="F51" s="6" t="s">
        <v>284</v>
      </c>
      <c r="G51" s="6" t="s">
        <v>969</v>
      </c>
      <c r="H51" s="6">
        <v>5000</v>
      </c>
      <c r="I51" s="9">
        <v>3520</v>
      </c>
      <c r="J51" s="6">
        <v>3520</v>
      </c>
      <c r="K51" s="6" t="s">
        <v>970</v>
      </c>
      <c r="L51" s="6">
        <v>3520</v>
      </c>
      <c r="M51" s="6">
        <v>3520</v>
      </c>
      <c r="N51" s="6">
        <v>3520</v>
      </c>
      <c r="O51" s="10" t="s">
        <v>971</v>
      </c>
      <c r="P51" s="6" t="s">
        <v>972</v>
      </c>
      <c r="Q51" s="6" t="s">
        <v>591</v>
      </c>
      <c r="R51" s="6" t="s">
        <v>592</v>
      </c>
      <c r="S51" s="6" t="s">
        <v>350</v>
      </c>
      <c r="T51" s="6" t="s">
        <v>284</v>
      </c>
      <c r="U51" s="6" t="s">
        <v>118</v>
      </c>
      <c r="V51" s="6" t="s">
        <v>193</v>
      </c>
      <c r="W51" s="6" t="s">
        <v>972</v>
      </c>
      <c r="X51" s="6" t="s">
        <v>973</v>
      </c>
      <c r="Y51" s="6" t="s">
        <v>530</v>
      </c>
      <c r="Z51" s="6" t="s">
        <v>974</v>
      </c>
      <c r="AA51" s="6" t="s">
        <v>608</v>
      </c>
      <c r="AB51" s="6" t="s">
        <v>284</v>
      </c>
      <c r="AC51" s="6" t="s">
        <v>975</v>
      </c>
      <c r="AD51" s="6" t="s">
        <v>633</v>
      </c>
      <c r="AE51" s="6" t="s">
        <v>690</v>
      </c>
      <c r="AF51" s="6" t="s">
        <v>591</v>
      </c>
      <c r="AG51" s="6" t="s">
        <v>592</v>
      </c>
      <c r="AH51" s="6" t="s">
        <v>350</v>
      </c>
      <c r="AI51" s="6" t="s">
        <v>284</v>
      </c>
      <c r="AJ51" s="6" t="s">
        <v>976</v>
      </c>
      <c r="AK51" s="6" t="s">
        <v>971</v>
      </c>
      <c r="AL51" s="6">
        <v>3520</v>
      </c>
      <c r="AM51" s="6" t="s">
        <v>692</v>
      </c>
    </row>
    <row r="52" s="2" customFormat="1" spans="1:39">
      <c r="A52" s="6" t="s">
        <v>387</v>
      </c>
      <c r="B52" s="6" t="s">
        <v>977</v>
      </c>
      <c r="C52" s="6">
        <v>14200</v>
      </c>
      <c r="D52" s="6" t="s">
        <v>585</v>
      </c>
      <c r="E52" s="6" t="s">
        <v>637</v>
      </c>
      <c r="F52" s="6" t="s">
        <v>284</v>
      </c>
      <c r="G52" s="6" t="s">
        <v>39</v>
      </c>
      <c r="H52" s="6">
        <v>2000</v>
      </c>
      <c r="I52" s="9">
        <v>1883</v>
      </c>
      <c r="J52" s="6">
        <v>1883</v>
      </c>
      <c r="K52" s="6" t="s">
        <v>978</v>
      </c>
      <c r="L52" s="6">
        <v>515.2</v>
      </c>
      <c r="M52" s="6">
        <v>1883</v>
      </c>
      <c r="N52" s="6">
        <v>1883</v>
      </c>
      <c r="O52" s="6" t="s">
        <v>979</v>
      </c>
      <c r="P52" s="6" t="s">
        <v>980</v>
      </c>
      <c r="Q52" s="6" t="s">
        <v>591</v>
      </c>
      <c r="R52" s="6" t="s">
        <v>592</v>
      </c>
      <c r="S52" s="6" t="s">
        <v>364</v>
      </c>
      <c r="T52" s="6" t="s">
        <v>284</v>
      </c>
      <c r="U52" s="6" t="s">
        <v>77</v>
      </c>
      <c r="V52" s="6" t="s">
        <v>388</v>
      </c>
      <c r="W52" s="6" t="s">
        <v>980</v>
      </c>
      <c r="X52" s="6" t="s">
        <v>981</v>
      </c>
      <c r="Y52" s="6" t="s">
        <v>631</v>
      </c>
      <c r="Z52" s="6" t="s">
        <v>284</v>
      </c>
      <c r="AA52" s="6" t="s">
        <v>596</v>
      </c>
      <c r="AB52" s="6" t="s">
        <v>284</v>
      </c>
      <c r="AC52" s="6" t="s">
        <v>284</v>
      </c>
      <c r="AD52" s="6" t="s">
        <v>633</v>
      </c>
      <c r="AE52" s="6" t="s">
        <v>690</v>
      </c>
      <c r="AF52" s="6" t="s">
        <v>591</v>
      </c>
      <c r="AG52" s="6" t="s">
        <v>592</v>
      </c>
      <c r="AH52" s="6" t="s">
        <v>364</v>
      </c>
      <c r="AI52" s="6" t="s">
        <v>284</v>
      </c>
      <c r="AJ52" s="6" t="s">
        <v>982</v>
      </c>
      <c r="AK52" s="6" t="s">
        <v>979</v>
      </c>
      <c r="AL52" s="6">
        <v>1883</v>
      </c>
      <c r="AM52" s="6" t="s">
        <v>692</v>
      </c>
    </row>
    <row r="53" s="2" customFormat="1" spans="1:39">
      <c r="A53" s="6" t="s">
        <v>477</v>
      </c>
      <c r="B53" s="6" t="s">
        <v>983</v>
      </c>
      <c r="C53" s="6">
        <v>20000</v>
      </c>
      <c r="D53" s="6" t="s">
        <v>585</v>
      </c>
      <c r="E53" s="6" t="s">
        <v>864</v>
      </c>
      <c r="F53" s="6" t="s">
        <v>284</v>
      </c>
      <c r="G53" s="6" t="s">
        <v>587</v>
      </c>
      <c r="H53" s="6">
        <v>3000</v>
      </c>
      <c r="I53" s="9">
        <v>3251</v>
      </c>
      <c r="J53" s="6">
        <v>3251</v>
      </c>
      <c r="K53" s="6" t="s">
        <v>938</v>
      </c>
      <c r="L53" s="6">
        <v>1224</v>
      </c>
      <c r="M53" s="6">
        <v>3251</v>
      </c>
      <c r="N53" s="6">
        <v>3251</v>
      </c>
      <c r="O53" s="6" t="s">
        <v>984</v>
      </c>
      <c r="P53" s="6" t="s">
        <v>985</v>
      </c>
      <c r="Q53" s="6" t="s">
        <v>591</v>
      </c>
      <c r="R53" s="6" t="s">
        <v>592</v>
      </c>
      <c r="S53" s="6" t="s">
        <v>118</v>
      </c>
      <c r="T53" s="6" t="s">
        <v>284</v>
      </c>
      <c r="U53" s="6" t="s">
        <v>148</v>
      </c>
      <c r="V53" s="6" t="s">
        <v>111</v>
      </c>
      <c r="W53" s="6" t="s">
        <v>985</v>
      </c>
      <c r="X53" s="6" t="s">
        <v>986</v>
      </c>
      <c r="Y53" s="6" t="s">
        <v>538</v>
      </c>
      <c r="Z53" s="6" t="s">
        <v>797</v>
      </c>
      <c r="AA53" s="6" t="s">
        <v>538</v>
      </c>
      <c r="AB53" s="6" t="s">
        <v>284</v>
      </c>
      <c r="AC53" s="6" t="s">
        <v>987</v>
      </c>
      <c r="AD53" s="6" t="s">
        <v>633</v>
      </c>
      <c r="AE53" s="6" t="s">
        <v>690</v>
      </c>
      <c r="AF53" s="6" t="s">
        <v>591</v>
      </c>
      <c r="AG53" s="6" t="s">
        <v>592</v>
      </c>
      <c r="AH53" s="6" t="s">
        <v>118</v>
      </c>
      <c r="AI53" s="6" t="s">
        <v>284</v>
      </c>
      <c r="AJ53" s="6" t="s">
        <v>988</v>
      </c>
      <c r="AK53" s="6" t="s">
        <v>984</v>
      </c>
      <c r="AL53" s="6">
        <v>3251</v>
      </c>
      <c r="AM53" s="6" t="s">
        <v>692</v>
      </c>
    </row>
    <row r="54" s="2" customFormat="1" spans="1:39">
      <c r="A54" s="6" t="s">
        <v>282</v>
      </c>
      <c r="B54" s="6" t="s">
        <v>989</v>
      </c>
      <c r="C54" s="6">
        <v>6462</v>
      </c>
      <c r="D54" s="6" t="s">
        <v>585</v>
      </c>
      <c r="E54" s="6" t="s">
        <v>990</v>
      </c>
      <c r="F54" s="6" t="s">
        <v>284</v>
      </c>
      <c r="G54" s="6" t="s">
        <v>587</v>
      </c>
      <c r="H54" s="6">
        <v>3200</v>
      </c>
      <c r="I54" s="9">
        <v>3202.5</v>
      </c>
      <c r="J54" s="6">
        <v>3402.5</v>
      </c>
      <c r="K54" s="6" t="s">
        <v>991</v>
      </c>
      <c r="L54" s="6">
        <v>772.3</v>
      </c>
      <c r="M54" s="6">
        <v>3202.5</v>
      </c>
      <c r="N54" s="6">
        <v>3402.5</v>
      </c>
      <c r="O54" s="6" t="s">
        <v>992</v>
      </c>
      <c r="P54" s="6" t="s">
        <v>993</v>
      </c>
      <c r="Q54" s="6" t="s">
        <v>591</v>
      </c>
      <c r="R54" s="6" t="s">
        <v>592</v>
      </c>
      <c r="S54" s="6" t="s">
        <v>93</v>
      </c>
      <c r="T54" s="6" t="s">
        <v>284</v>
      </c>
      <c r="U54" s="6" t="s">
        <v>93</v>
      </c>
      <c r="V54" s="6" t="s">
        <v>283</v>
      </c>
      <c r="W54" s="6" t="s">
        <v>993</v>
      </c>
      <c r="X54" s="6" t="s">
        <v>994</v>
      </c>
      <c r="Y54" s="6" t="s">
        <v>538</v>
      </c>
      <c r="Z54" s="6" t="s">
        <v>797</v>
      </c>
      <c r="AA54" s="6" t="s">
        <v>538</v>
      </c>
      <c r="AB54" s="6" t="s">
        <v>284</v>
      </c>
      <c r="AC54" s="6" t="s">
        <v>995</v>
      </c>
      <c r="AD54" s="6" t="s">
        <v>633</v>
      </c>
      <c r="AE54" s="6" t="s">
        <v>599</v>
      </c>
      <c r="AF54" s="6" t="s">
        <v>591</v>
      </c>
      <c r="AG54" s="6" t="s">
        <v>592</v>
      </c>
      <c r="AH54" s="6" t="s">
        <v>93</v>
      </c>
      <c r="AI54" s="6" t="s">
        <v>284</v>
      </c>
      <c r="AJ54" s="6" t="s">
        <v>988</v>
      </c>
      <c r="AK54" s="6" t="s">
        <v>992</v>
      </c>
      <c r="AL54" s="6">
        <v>3202.5</v>
      </c>
      <c r="AM54" s="6" t="s">
        <v>601</v>
      </c>
    </row>
    <row r="55" s="2" customFormat="1" spans="1:39">
      <c r="A55" s="6" t="s">
        <v>491</v>
      </c>
      <c r="B55" s="6" t="s">
        <v>996</v>
      </c>
      <c r="C55" s="6">
        <v>20386</v>
      </c>
      <c r="D55" s="6" t="s">
        <v>585</v>
      </c>
      <c r="E55" s="6" t="s">
        <v>997</v>
      </c>
      <c r="F55" s="6" t="s">
        <v>284</v>
      </c>
      <c r="G55" s="6" t="s">
        <v>346</v>
      </c>
      <c r="H55" s="6">
        <v>5000</v>
      </c>
      <c r="I55" s="9">
        <v>4719.79</v>
      </c>
      <c r="J55" s="6">
        <v>4919.79</v>
      </c>
      <c r="K55" s="6" t="s">
        <v>998</v>
      </c>
      <c r="L55" s="6">
        <v>1455.57</v>
      </c>
      <c r="M55" s="6">
        <v>4719.79</v>
      </c>
      <c r="N55" s="6">
        <v>4919.79</v>
      </c>
      <c r="O55" s="6" t="s">
        <v>999</v>
      </c>
      <c r="P55" s="6" t="s">
        <v>1000</v>
      </c>
      <c r="Q55" s="6" t="s">
        <v>591</v>
      </c>
      <c r="R55" s="6" t="s">
        <v>592</v>
      </c>
      <c r="S55" s="6" t="s">
        <v>22</v>
      </c>
      <c r="T55" s="6" t="s">
        <v>284</v>
      </c>
      <c r="U55" s="6" t="s">
        <v>77</v>
      </c>
      <c r="V55" s="6" t="s">
        <v>321</v>
      </c>
      <c r="W55" s="6" t="s">
        <v>1000</v>
      </c>
      <c r="X55" s="6" t="s">
        <v>1001</v>
      </c>
      <c r="Y55" s="6" t="s">
        <v>538</v>
      </c>
      <c r="Z55" s="6" t="s">
        <v>1002</v>
      </c>
      <c r="AA55" s="6" t="s">
        <v>538</v>
      </c>
      <c r="AB55" s="6" t="s">
        <v>284</v>
      </c>
      <c r="AC55" s="6" t="s">
        <v>1003</v>
      </c>
      <c r="AD55" s="6" t="s">
        <v>633</v>
      </c>
      <c r="AE55" s="6" t="s">
        <v>690</v>
      </c>
      <c r="AF55" s="6" t="s">
        <v>591</v>
      </c>
      <c r="AG55" s="6" t="s">
        <v>592</v>
      </c>
      <c r="AH55" s="6" t="s">
        <v>22</v>
      </c>
      <c r="AI55" s="6" t="s">
        <v>284</v>
      </c>
      <c r="AJ55" s="6" t="s">
        <v>1004</v>
      </c>
      <c r="AK55" s="6" t="s">
        <v>999</v>
      </c>
      <c r="AL55" s="6">
        <v>4719.79</v>
      </c>
      <c r="AM55" s="6" t="s">
        <v>692</v>
      </c>
    </row>
    <row r="56" s="2" customFormat="1" spans="1:39">
      <c r="A56" s="6" t="s">
        <v>51</v>
      </c>
      <c r="B56" s="6" t="s">
        <v>1005</v>
      </c>
      <c r="C56" s="6">
        <v>13800</v>
      </c>
      <c r="D56" s="6" t="s">
        <v>585</v>
      </c>
      <c r="E56" s="6" t="s">
        <v>603</v>
      </c>
      <c r="F56" s="6" t="s">
        <v>284</v>
      </c>
      <c r="G56" s="6" t="s">
        <v>292</v>
      </c>
      <c r="H56" s="6">
        <v>6000</v>
      </c>
      <c r="I56" s="9">
        <v>5300</v>
      </c>
      <c r="J56" s="6">
        <v>14300</v>
      </c>
      <c r="K56" s="6" t="s">
        <v>1006</v>
      </c>
      <c r="L56" s="6">
        <v>300</v>
      </c>
      <c r="M56" s="6">
        <v>5300</v>
      </c>
      <c r="N56" s="6">
        <v>14300</v>
      </c>
      <c r="O56" s="6" t="s">
        <v>1007</v>
      </c>
      <c r="P56" s="6" t="s">
        <v>1008</v>
      </c>
      <c r="Q56" s="6" t="s">
        <v>591</v>
      </c>
      <c r="R56" s="6" t="s">
        <v>592</v>
      </c>
      <c r="S56" s="6" t="s">
        <v>52</v>
      </c>
      <c r="T56" s="6" t="s">
        <v>284</v>
      </c>
      <c r="U56" s="6" t="s">
        <v>52</v>
      </c>
      <c r="V56" s="6" t="s">
        <v>29</v>
      </c>
      <c r="W56" s="6" t="s">
        <v>1008</v>
      </c>
      <c r="X56" s="6" t="s">
        <v>1009</v>
      </c>
      <c r="Y56" s="6" t="s">
        <v>620</v>
      </c>
      <c r="Z56" s="6" t="s">
        <v>649</v>
      </c>
      <c r="AA56" s="6" t="s">
        <v>608</v>
      </c>
      <c r="AB56" s="6" t="s">
        <v>650</v>
      </c>
      <c r="AC56" s="6" t="s">
        <v>1010</v>
      </c>
      <c r="AD56" s="6" t="s">
        <v>633</v>
      </c>
      <c r="AE56" s="6" t="s">
        <v>599</v>
      </c>
      <c r="AF56" s="6" t="s">
        <v>591</v>
      </c>
      <c r="AG56" s="6" t="s">
        <v>592</v>
      </c>
      <c r="AH56" s="6" t="s">
        <v>52</v>
      </c>
      <c r="AI56" s="6" t="s">
        <v>284</v>
      </c>
      <c r="AJ56" s="6" t="s">
        <v>1011</v>
      </c>
      <c r="AK56" s="6" t="s">
        <v>1007</v>
      </c>
      <c r="AL56" s="6">
        <v>5300</v>
      </c>
      <c r="AM56" s="6" t="s">
        <v>625</v>
      </c>
    </row>
    <row r="57" s="2" customFormat="1" spans="1:39">
      <c r="A57" s="6" t="s">
        <v>104</v>
      </c>
      <c r="B57" s="6" t="s">
        <v>1012</v>
      </c>
      <c r="C57" s="6">
        <v>28830</v>
      </c>
      <c r="D57" s="6" t="s">
        <v>585</v>
      </c>
      <c r="E57" s="6" t="s">
        <v>695</v>
      </c>
      <c r="F57" s="6" t="s">
        <v>284</v>
      </c>
      <c r="G57" s="6" t="s">
        <v>676</v>
      </c>
      <c r="H57" s="6">
        <v>20000</v>
      </c>
      <c r="I57" s="9">
        <v>19000</v>
      </c>
      <c r="J57" s="6">
        <v>25000</v>
      </c>
      <c r="K57" s="6" t="s">
        <v>1013</v>
      </c>
      <c r="L57" s="6">
        <v>4200</v>
      </c>
      <c r="M57" s="6">
        <v>19000</v>
      </c>
      <c r="N57" s="6">
        <v>25000</v>
      </c>
      <c r="O57" s="6" t="s">
        <v>1014</v>
      </c>
      <c r="P57" s="6" t="s">
        <v>1015</v>
      </c>
      <c r="Q57" s="6" t="s">
        <v>591</v>
      </c>
      <c r="R57" s="6" t="s">
        <v>592</v>
      </c>
      <c r="S57" s="6" t="s">
        <v>105</v>
      </c>
      <c r="T57" s="6" t="s">
        <v>284</v>
      </c>
      <c r="U57" s="6" t="s">
        <v>105</v>
      </c>
      <c r="V57" s="6" t="s">
        <v>106</v>
      </c>
      <c r="W57" s="6" t="s">
        <v>1015</v>
      </c>
      <c r="X57" s="6" t="s">
        <v>1016</v>
      </c>
      <c r="Y57" s="6" t="s">
        <v>530</v>
      </c>
      <c r="Z57" s="6" t="s">
        <v>595</v>
      </c>
      <c r="AA57" s="6" t="s">
        <v>608</v>
      </c>
      <c r="AB57" s="6" t="s">
        <v>609</v>
      </c>
      <c r="AC57" s="6" t="s">
        <v>1017</v>
      </c>
      <c r="AD57" s="6" t="s">
        <v>633</v>
      </c>
      <c r="AE57" s="6" t="s">
        <v>599</v>
      </c>
      <c r="AF57" s="6" t="s">
        <v>591</v>
      </c>
      <c r="AG57" s="6" t="s">
        <v>592</v>
      </c>
      <c r="AH57" s="6" t="s">
        <v>105</v>
      </c>
      <c r="AI57" s="6" t="s">
        <v>284</v>
      </c>
      <c r="AJ57" s="6" t="s">
        <v>1018</v>
      </c>
      <c r="AK57" s="6" t="s">
        <v>1014</v>
      </c>
      <c r="AL57" s="6">
        <v>19000</v>
      </c>
      <c r="AM57" s="6" t="s">
        <v>601</v>
      </c>
    </row>
    <row r="58" s="2" customFormat="1" spans="1:39">
      <c r="A58" s="6" t="s">
        <v>418</v>
      </c>
      <c r="B58" s="6" t="s">
        <v>1019</v>
      </c>
      <c r="C58" s="6">
        <v>200000</v>
      </c>
      <c r="D58" s="6" t="s">
        <v>1020</v>
      </c>
      <c r="E58" s="6" t="s">
        <v>675</v>
      </c>
      <c r="F58" s="6" t="s">
        <v>1021</v>
      </c>
      <c r="G58" s="6" t="s">
        <v>676</v>
      </c>
      <c r="H58" s="6">
        <v>30000</v>
      </c>
      <c r="I58" s="9">
        <v>4050</v>
      </c>
      <c r="J58" s="6">
        <v>4050</v>
      </c>
      <c r="K58" s="6" t="s">
        <v>588</v>
      </c>
      <c r="L58" s="6">
        <v>0</v>
      </c>
      <c r="M58" s="6">
        <v>4050</v>
      </c>
      <c r="N58" s="6">
        <v>27778</v>
      </c>
      <c r="O58" s="6" t="s">
        <v>1022</v>
      </c>
      <c r="P58" s="6" t="s">
        <v>1023</v>
      </c>
      <c r="Q58" s="6" t="s">
        <v>591</v>
      </c>
      <c r="R58" s="6" t="s">
        <v>592</v>
      </c>
      <c r="S58" s="6" t="s">
        <v>118</v>
      </c>
      <c r="T58" s="6" t="s">
        <v>284</v>
      </c>
      <c r="U58" s="6" t="s">
        <v>350</v>
      </c>
      <c r="V58" s="6" t="s">
        <v>127</v>
      </c>
      <c r="W58" s="6" t="s">
        <v>1023</v>
      </c>
      <c r="X58" s="6" t="s">
        <v>1024</v>
      </c>
      <c r="Y58" s="6" t="s">
        <v>530</v>
      </c>
      <c r="Z58" s="6" t="s">
        <v>1025</v>
      </c>
      <c r="AA58" s="6" t="s">
        <v>665</v>
      </c>
      <c r="AB58" s="6" t="s">
        <v>609</v>
      </c>
      <c r="AC58" s="6" t="s">
        <v>1026</v>
      </c>
      <c r="AD58" s="6" t="s">
        <v>622</v>
      </c>
      <c r="AE58" s="6" t="s">
        <v>690</v>
      </c>
      <c r="AF58" s="6" t="s">
        <v>591</v>
      </c>
      <c r="AG58" s="6" t="s">
        <v>592</v>
      </c>
      <c r="AH58" s="6" t="s">
        <v>118</v>
      </c>
      <c r="AI58" s="6" t="s">
        <v>284</v>
      </c>
      <c r="AJ58" s="6" t="s">
        <v>284</v>
      </c>
      <c r="AK58" s="6" t="s">
        <v>1027</v>
      </c>
      <c r="AL58" s="6">
        <v>4050</v>
      </c>
      <c r="AM58" s="6" t="s">
        <v>692</v>
      </c>
    </row>
    <row r="59" s="2" customFormat="1" spans="1:39">
      <c r="A59" s="6" t="s">
        <v>92</v>
      </c>
      <c r="B59" s="6" t="s">
        <v>1028</v>
      </c>
      <c r="C59" s="6">
        <v>30500</v>
      </c>
      <c r="D59" s="6" t="s">
        <v>585</v>
      </c>
      <c r="E59" s="6" t="s">
        <v>759</v>
      </c>
      <c r="F59" s="6" t="s">
        <v>284</v>
      </c>
      <c r="G59" s="6" t="s">
        <v>768</v>
      </c>
      <c r="H59" s="6">
        <v>7500</v>
      </c>
      <c r="I59" s="9">
        <v>6330</v>
      </c>
      <c r="J59" s="6">
        <v>6830</v>
      </c>
      <c r="K59" s="6" t="s">
        <v>1029</v>
      </c>
      <c r="L59" s="6">
        <v>1016</v>
      </c>
      <c r="M59" s="6">
        <v>6330</v>
      </c>
      <c r="N59" s="6">
        <v>6830</v>
      </c>
      <c r="O59" s="6" t="s">
        <v>825</v>
      </c>
      <c r="P59" s="6" t="s">
        <v>1030</v>
      </c>
      <c r="Q59" s="6" t="s">
        <v>591</v>
      </c>
      <c r="R59" s="6" t="s">
        <v>592</v>
      </c>
      <c r="S59" s="6" t="s">
        <v>93</v>
      </c>
      <c r="T59" s="6" t="s">
        <v>284</v>
      </c>
      <c r="U59" s="6" t="s">
        <v>93</v>
      </c>
      <c r="V59" s="6" t="s">
        <v>90</v>
      </c>
      <c r="W59" s="6" t="s">
        <v>1030</v>
      </c>
      <c r="X59" s="6" t="s">
        <v>1031</v>
      </c>
      <c r="Y59" s="6" t="s">
        <v>530</v>
      </c>
      <c r="Z59" s="6" t="s">
        <v>764</v>
      </c>
      <c r="AA59" s="6" t="s">
        <v>608</v>
      </c>
      <c r="AB59" s="6" t="s">
        <v>609</v>
      </c>
      <c r="AC59" s="6" t="s">
        <v>1032</v>
      </c>
      <c r="AD59" s="6" t="s">
        <v>633</v>
      </c>
      <c r="AE59" s="6" t="s">
        <v>599</v>
      </c>
      <c r="AF59" s="6" t="s">
        <v>591</v>
      </c>
      <c r="AG59" s="6" t="s">
        <v>592</v>
      </c>
      <c r="AH59" s="6" t="s">
        <v>93</v>
      </c>
      <c r="AI59" s="6" t="s">
        <v>284</v>
      </c>
      <c r="AJ59" s="6" t="s">
        <v>1033</v>
      </c>
      <c r="AK59" s="6" t="s">
        <v>825</v>
      </c>
      <c r="AL59" s="6">
        <v>6330</v>
      </c>
      <c r="AM59" s="6" t="s">
        <v>601</v>
      </c>
    </row>
    <row r="60" s="2" customFormat="1" spans="1:39">
      <c r="A60" s="6" t="s">
        <v>406</v>
      </c>
      <c r="B60" s="6" t="s">
        <v>1034</v>
      </c>
      <c r="C60" s="6">
        <v>30000</v>
      </c>
      <c r="D60" s="6" t="s">
        <v>585</v>
      </c>
      <c r="E60" s="6" t="s">
        <v>759</v>
      </c>
      <c r="F60" s="6" t="s">
        <v>284</v>
      </c>
      <c r="G60" s="6" t="s">
        <v>768</v>
      </c>
      <c r="H60" s="6">
        <v>5000</v>
      </c>
      <c r="I60" s="9">
        <v>4059</v>
      </c>
      <c r="J60" s="6">
        <v>4059</v>
      </c>
      <c r="K60" s="6" t="s">
        <v>1035</v>
      </c>
      <c r="L60" s="6">
        <v>2000</v>
      </c>
      <c r="M60" s="6">
        <v>4059</v>
      </c>
      <c r="N60" s="6">
        <v>4059</v>
      </c>
      <c r="O60" s="6" t="s">
        <v>1036</v>
      </c>
      <c r="P60" s="6" t="s">
        <v>1037</v>
      </c>
      <c r="Q60" s="6" t="s">
        <v>591</v>
      </c>
      <c r="R60" s="6" t="s">
        <v>592</v>
      </c>
      <c r="S60" s="6" t="s">
        <v>22</v>
      </c>
      <c r="T60" s="6" t="s">
        <v>284</v>
      </c>
      <c r="U60" s="6" t="s">
        <v>77</v>
      </c>
      <c r="V60" s="6" t="s">
        <v>90</v>
      </c>
      <c r="W60" s="6" t="s">
        <v>1037</v>
      </c>
      <c r="X60" s="6" t="s">
        <v>1038</v>
      </c>
      <c r="Y60" s="6" t="s">
        <v>530</v>
      </c>
      <c r="Z60" s="6" t="s">
        <v>764</v>
      </c>
      <c r="AA60" s="6" t="s">
        <v>665</v>
      </c>
      <c r="AB60" s="6" t="s">
        <v>609</v>
      </c>
      <c r="AC60" s="6" t="s">
        <v>1039</v>
      </c>
      <c r="AD60" s="6" t="s">
        <v>633</v>
      </c>
      <c r="AE60" s="6" t="s">
        <v>690</v>
      </c>
      <c r="AF60" s="6" t="s">
        <v>591</v>
      </c>
      <c r="AG60" s="6" t="s">
        <v>592</v>
      </c>
      <c r="AH60" s="6" t="s">
        <v>22</v>
      </c>
      <c r="AI60" s="6" t="s">
        <v>284</v>
      </c>
      <c r="AJ60" s="6" t="s">
        <v>1040</v>
      </c>
      <c r="AK60" s="6" t="s">
        <v>1036</v>
      </c>
      <c r="AL60" s="6">
        <v>4059</v>
      </c>
      <c r="AM60" s="6" t="s">
        <v>692</v>
      </c>
    </row>
    <row r="61" s="2" customFormat="1" spans="1:39">
      <c r="A61" s="6" t="s">
        <v>545</v>
      </c>
      <c r="B61" s="6" t="s">
        <v>1041</v>
      </c>
      <c r="C61" s="6">
        <v>84000</v>
      </c>
      <c r="D61" s="6" t="s">
        <v>613</v>
      </c>
      <c r="E61" s="6" t="s">
        <v>284</v>
      </c>
      <c r="F61" s="6" t="s">
        <v>284</v>
      </c>
      <c r="G61" s="6" t="s">
        <v>615</v>
      </c>
      <c r="H61" s="6">
        <v>0</v>
      </c>
      <c r="I61" s="9" t="s">
        <v>284</v>
      </c>
      <c r="J61" s="6">
        <v>0</v>
      </c>
      <c r="K61" s="6" t="s">
        <v>525</v>
      </c>
      <c r="L61" s="6" t="s">
        <v>284</v>
      </c>
      <c r="M61" s="6" t="s">
        <v>284</v>
      </c>
      <c r="N61" s="6" t="s">
        <v>284</v>
      </c>
      <c r="O61" s="6" t="s">
        <v>284</v>
      </c>
      <c r="P61" s="6" t="s">
        <v>1042</v>
      </c>
      <c r="Q61" s="6" t="s">
        <v>623</v>
      </c>
      <c r="R61" s="6" t="s">
        <v>592</v>
      </c>
      <c r="S61" s="6" t="s">
        <v>284</v>
      </c>
      <c r="T61" s="6" t="s">
        <v>284</v>
      </c>
      <c r="U61" s="6" t="s">
        <v>205</v>
      </c>
      <c r="V61" s="6" t="s">
        <v>546</v>
      </c>
      <c r="W61" s="6" t="s">
        <v>1042</v>
      </c>
      <c r="X61" s="6" t="s">
        <v>1043</v>
      </c>
      <c r="Y61" s="6" t="s">
        <v>544</v>
      </c>
      <c r="Z61" s="6" t="s">
        <v>284</v>
      </c>
      <c r="AA61" s="6" t="s">
        <v>608</v>
      </c>
      <c r="AB61" s="6" t="s">
        <v>733</v>
      </c>
      <c r="AC61" s="6" t="s">
        <v>1044</v>
      </c>
      <c r="AD61" s="6" t="s">
        <v>633</v>
      </c>
      <c r="AE61" s="6" t="s">
        <v>1045</v>
      </c>
      <c r="AF61" s="6" t="s">
        <v>623</v>
      </c>
      <c r="AG61" s="6" t="s">
        <v>592</v>
      </c>
      <c r="AH61" s="6" t="s">
        <v>284</v>
      </c>
      <c r="AI61" s="6" t="s">
        <v>284</v>
      </c>
      <c r="AJ61" s="6" t="s">
        <v>284</v>
      </c>
      <c r="AK61" s="6" t="s">
        <v>284</v>
      </c>
      <c r="AL61" s="6">
        <v>0</v>
      </c>
      <c r="AM61" s="6" t="s">
        <v>284</v>
      </c>
    </row>
    <row r="62" s="2" customFormat="1" spans="1:39">
      <c r="A62" s="6" t="s">
        <v>258</v>
      </c>
      <c r="B62" s="6" t="s">
        <v>1046</v>
      </c>
      <c r="C62" s="6">
        <v>15000</v>
      </c>
      <c r="D62" s="6" t="s">
        <v>613</v>
      </c>
      <c r="E62" s="6" t="s">
        <v>915</v>
      </c>
      <c r="F62" s="6" t="s">
        <v>284</v>
      </c>
      <c r="G62" s="6" t="s">
        <v>362</v>
      </c>
      <c r="H62" s="6">
        <v>5000</v>
      </c>
      <c r="I62" s="9">
        <v>5521</v>
      </c>
      <c r="J62" s="6">
        <v>14021</v>
      </c>
      <c r="K62" s="6" t="s">
        <v>1047</v>
      </c>
      <c r="L62" s="6" t="s">
        <v>284</v>
      </c>
      <c r="M62" s="6">
        <v>5521</v>
      </c>
      <c r="N62" s="6" t="s">
        <v>284</v>
      </c>
      <c r="O62" s="6" t="s">
        <v>284</v>
      </c>
      <c r="P62" s="6" t="s">
        <v>1048</v>
      </c>
      <c r="Q62" s="6" t="s">
        <v>591</v>
      </c>
      <c r="R62" s="6" t="s">
        <v>618</v>
      </c>
      <c r="S62" s="6" t="s">
        <v>259</v>
      </c>
      <c r="T62" s="6" t="s">
        <v>118</v>
      </c>
      <c r="U62" s="6" t="s">
        <v>259</v>
      </c>
      <c r="V62" s="6" t="s">
        <v>118</v>
      </c>
      <c r="W62" s="6" t="s">
        <v>1048</v>
      </c>
      <c r="X62" s="6" t="s">
        <v>1049</v>
      </c>
      <c r="Y62" s="6" t="s">
        <v>732</v>
      </c>
      <c r="Z62" s="6" t="s">
        <v>1050</v>
      </c>
      <c r="AA62" s="6" t="s">
        <v>608</v>
      </c>
      <c r="AB62" s="6" t="s">
        <v>609</v>
      </c>
      <c r="AC62" s="6" t="s">
        <v>1051</v>
      </c>
      <c r="AD62" s="6" t="s">
        <v>633</v>
      </c>
      <c r="AE62" s="6" t="s">
        <v>599</v>
      </c>
      <c r="AF62" s="6" t="s">
        <v>623</v>
      </c>
      <c r="AG62" s="6" t="s">
        <v>592</v>
      </c>
      <c r="AH62" s="6" t="s">
        <v>284</v>
      </c>
      <c r="AI62" s="6" t="s">
        <v>284</v>
      </c>
      <c r="AJ62" s="6" t="s">
        <v>284</v>
      </c>
      <c r="AK62" s="6" t="s">
        <v>1052</v>
      </c>
      <c r="AL62" s="6">
        <v>5521</v>
      </c>
      <c r="AM62" s="6" t="s">
        <v>625</v>
      </c>
    </row>
    <row r="63" s="2" customFormat="1" spans="1:39">
      <c r="A63" s="6" t="s">
        <v>383</v>
      </c>
      <c r="B63" s="6" t="s">
        <v>1053</v>
      </c>
      <c r="C63" s="6">
        <v>85193</v>
      </c>
      <c r="D63" s="6" t="s">
        <v>585</v>
      </c>
      <c r="E63" s="6" t="s">
        <v>703</v>
      </c>
      <c r="F63" s="6" t="s">
        <v>284</v>
      </c>
      <c r="G63" s="6" t="s">
        <v>587</v>
      </c>
      <c r="H63" s="6">
        <v>2000</v>
      </c>
      <c r="I63" s="9">
        <v>1839</v>
      </c>
      <c r="J63" s="6">
        <v>1839</v>
      </c>
      <c r="K63" s="6" t="s">
        <v>1054</v>
      </c>
      <c r="L63" s="6">
        <v>453</v>
      </c>
      <c r="M63" s="6">
        <v>1839</v>
      </c>
      <c r="N63" s="6">
        <v>1839</v>
      </c>
      <c r="O63" s="6" t="s">
        <v>1055</v>
      </c>
      <c r="P63" s="6" t="s">
        <v>1056</v>
      </c>
      <c r="Q63" s="6" t="s">
        <v>591</v>
      </c>
      <c r="R63" s="6" t="s">
        <v>592</v>
      </c>
      <c r="S63" s="6" t="s">
        <v>118</v>
      </c>
      <c r="T63" s="6" t="s">
        <v>284</v>
      </c>
      <c r="U63" s="6" t="s">
        <v>29</v>
      </c>
      <c r="V63" s="6" t="s">
        <v>354</v>
      </c>
      <c r="W63" s="6" t="s">
        <v>1056</v>
      </c>
      <c r="X63" s="6" t="s">
        <v>1057</v>
      </c>
      <c r="Y63" s="6" t="s">
        <v>631</v>
      </c>
      <c r="Z63" s="6" t="s">
        <v>1058</v>
      </c>
      <c r="AA63" s="6" t="s">
        <v>596</v>
      </c>
      <c r="AB63" s="6" t="s">
        <v>284</v>
      </c>
      <c r="AC63" s="6" t="s">
        <v>1059</v>
      </c>
      <c r="AD63" s="6" t="s">
        <v>633</v>
      </c>
      <c r="AE63" s="6" t="s">
        <v>690</v>
      </c>
      <c r="AF63" s="6" t="s">
        <v>591</v>
      </c>
      <c r="AG63" s="6" t="s">
        <v>592</v>
      </c>
      <c r="AH63" s="6" t="s">
        <v>118</v>
      </c>
      <c r="AI63" s="6" t="s">
        <v>284</v>
      </c>
      <c r="AJ63" s="6" t="s">
        <v>1060</v>
      </c>
      <c r="AK63" s="6" t="s">
        <v>1055</v>
      </c>
      <c r="AL63" s="6">
        <v>1839</v>
      </c>
      <c r="AM63" s="6" t="s">
        <v>692</v>
      </c>
    </row>
    <row r="64" s="2" customFormat="1" spans="1:39">
      <c r="A64" s="6" t="s">
        <v>1061</v>
      </c>
      <c r="B64" s="6" t="s">
        <v>1062</v>
      </c>
      <c r="C64" s="6">
        <v>78597</v>
      </c>
      <c r="D64" s="6" t="s">
        <v>613</v>
      </c>
      <c r="E64" s="6" t="s">
        <v>284</v>
      </c>
      <c r="F64" s="6" t="s">
        <v>284</v>
      </c>
      <c r="G64" s="6" t="s">
        <v>622</v>
      </c>
      <c r="H64" s="6">
        <v>0</v>
      </c>
      <c r="I64" s="9" t="s">
        <v>284</v>
      </c>
      <c r="J64" s="6">
        <v>0</v>
      </c>
      <c r="K64" s="6" t="s">
        <v>525</v>
      </c>
      <c r="L64" s="6" t="s">
        <v>284</v>
      </c>
      <c r="M64" s="6" t="s">
        <v>284</v>
      </c>
      <c r="N64" s="6" t="s">
        <v>284</v>
      </c>
      <c r="O64" s="6" t="s">
        <v>284</v>
      </c>
      <c r="P64" s="6" t="s">
        <v>1063</v>
      </c>
      <c r="Q64" s="6" t="s">
        <v>623</v>
      </c>
      <c r="R64" s="6" t="s">
        <v>592</v>
      </c>
      <c r="S64" s="6" t="s">
        <v>284</v>
      </c>
      <c r="T64" s="6" t="s">
        <v>284</v>
      </c>
      <c r="U64" s="6" t="s">
        <v>205</v>
      </c>
      <c r="V64" s="6" t="s">
        <v>378</v>
      </c>
      <c r="W64" s="6" t="s">
        <v>1063</v>
      </c>
      <c r="X64" s="6" t="s">
        <v>1064</v>
      </c>
      <c r="Y64" s="6" t="s">
        <v>524</v>
      </c>
      <c r="Z64" s="6" t="s">
        <v>1065</v>
      </c>
      <c r="AA64" s="6" t="s">
        <v>596</v>
      </c>
      <c r="AB64" s="6" t="s">
        <v>284</v>
      </c>
      <c r="AC64" s="6" t="s">
        <v>284</v>
      </c>
      <c r="AD64" s="6" t="s">
        <v>633</v>
      </c>
      <c r="AE64" s="6" t="s">
        <v>1045</v>
      </c>
      <c r="AF64" s="6" t="s">
        <v>623</v>
      </c>
      <c r="AG64" s="6" t="s">
        <v>592</v>
      </c>
      <c r="AH64" s="6" t="s">
        <v>284</v>
      </c>
      <c r="AI64" s="6" t="s">
        <v>284</v>
      </c>
      <c r="AJ64" s="6" t="s">
        <v>284</v>
      </c>
      <c r="AK64" s="6" t="s">
        <v>284</v>
      </c>
      <c r="AL64" s="6">
        <v>0</v>
      </c>
      <c r="AM64" s="6" t="s">
        <v>284</v>
      </c>
    </row>
    <row r="65" s="2" customFormat="1" spans="1:39">
      <c r="A65" s="6" t="s">
        <v>1066</v>
      </c>
      <c r="B65" s="6" t="s">
        <v>1067</v>
      </c>
      <c r="C65" s="6">
        <v>250000</v>
      </c>
      <c r="D65" s="6" t="s">
        <v>585</v>
      </c>
      <c r="E65" s="6" t="s">
        <v>695</v>
      </c>
      <c r="F65" s="6" t="s">
        <v>284</v>
      </c>
      <c r="G65" s="6" t="s">
        <v>676</v>
      </c>
      <c r="H65" s="6">
        <v>130000</v>
      </c>
      <c r="I65" s="9">
        <v>40000</v>
      </c>
      <c r="J65" s="6">
        <v>40000</v>
      </c>
      <c r="K65" s="6" t="s">
        <v>1068</v>
      </c>
      <c r="L65" s="6">
        <v>40000</v>
      </c>
      <c r="M65" s="6">
        <v>40000</v>
      </c>
      <c r="N65" s="6">
        <v>40000</v>
      </c>
      <c r="O65" s="10" t="s">
        <v>1069</v>
      </c>
      <c r="P65" s="6" t="s">
        <v>1070</v>
      </c>
      <c r="Q65" s="6" t="s">
        <v>591</v>
      </c>
      <c r="R65" s="6" t="s">
        <v>592</v>
      </c>
      <c r="S65" s="6" t="s">
        <v>350</v>
      </c>
      <c r="T65" s="6" t="s">
        <v>284</v>
      </c>
      <c r="U65" s="6" t="s">
        <v>118</v>
      </c>
      <c r="V65" s="6" t="s">
        <v>413</v>
      </c>
      <c r="W65" s="6" t="s">
        <v>1070</v>
      </c>
      <c r="X65" s="6" t="s">
        <v>1071</v>
      </c>
      <c r="Y65" s="6" t="s">
        <v>530</v>
      </c>
      <c r="Z65" s="6" t="s">
        <v>642</v>
      </c>
      <c r="AA65" s="6" t="s">
        <v>608</v>
      </c>
      <c r="AB65" s="6" t="s">
        <v>609</v>
      </c>
      <c r="AC65" s="6" t="s">
        <v>284</v>
      </c>
      <c r="AD65" s="6" t="s">
        <v>633</v>
      </c>
      <c r="AE65" s="6" t="s">
        <v>690</v>
      </c>
      <c r="AF65" s="6" t="s">
        <v>591</v>
      </c>
      <c r="AG65" s="6" t="s">
        <v>592</v>
      </c>
      <c r="AH65" s="6" t="s">
        <v>350</v>
      </c>
      <c r="AI65" s="6" t="s">
        <v>284</v>
      </c>
      <c r="AJ65" s="6" t="s">
        <v>1072</v>
      </c>
      <c r="AK65" s="6" t="s">
        <v>1069</v>
      </c>
      <c r="AL65" s="6">
        <v>40000</v>
      </c>
      <c r="AM65" s="6" t="s">
        <v>692</v>
      </c>
    </row>
    <row r="66" s="2" customFormat="1" spans="1:39">
      <c r="A66" s="6" t="s">
        <v>1073</v>
      </c>
      <c r="B66" s="6" t="s">
        <v>1074</v>
      </c>
      <c r="C66" s="6">
        <v>150000</v>
      </c>
      <c r="D66" s="6" t="s">
        <v>613</v>
      </c>
      <c r="E66" s="6" t="s">
        <v>695</v>
      </c>
      <c r="F66" s="6" t="s">
        <v>284</v>
      </c>
      <c r="G66" s="6" t="s">
        <v>676</v>
      </c>
      <c r="H66" s="6">
        <v>80000</v>
      </c>
      <c r="I66" s="9" t="s">
        <v>284</v>
      </c>
      <c r="J66" s="6">
        <v>0</v>
      </c>
      <c r="K66" s="6" t="s">
        <v>1075</v>
      </c>
      <c r="L66" s="6" t="s">
        <v>284</v>
      </c>
      <c r="M66" s="6" t="s">
        <v>284</v>
      </c>
      <c r="N66" s="6" t="s">
        <v>284</v>
      </c>
      <c r="O66" s="6" t="s">
        <v>284</v>
      </c>
      <c r="P66" s="6" t="s">
        <v>1070</v>
      </c>
      <c r="Q66" s="6" t="s">
        <v>623</v>
      </c>
      <c r="R66" s="6" t="s">
        <v>592</v>
      </c>
      <c r="S66" s="6" t="s">
        <v>284</v>
      </c>
      <c r="T66" s="6" t="s">
        <v>284</v>
      </c>
      <c r="U66" s="6" t="s">
        <v>118</v>
      </c>
      <c r="V66" s="6" t="s">
        <v>413</v>
      </c>
      <c r="W66" s="6" t="s">
        <v>1070</v>
      </c>
      <c r="X66" s="6" t="s">
        <v>1076</v>
      </c>
      <c r="Y66" s="6" t="s">
        <v>530</v>
      </c>
      <c r="Z66" s="6" t="s">
        <v>642</v>
      </c>
      <c r="AA66" s="6" t="s">
        <v>608</v>
      </c>
      <c r="AB66" s="6" t="s">
        <v>609</v>
      </c>
      <c r="AC66" s="6" t="s">
        <v>284</v>
      </c>
      <c r="AD66" s="6" t="s">
        <v>633</v>
      </c>
      <c r="AE66" s="6" t="s">
        <v>690</v>
      </c>
      <c r="AF66" s="6" t="s">
        <v>623</v>
      </c>
      <c r="AG66" s="6" t="s">
        <v>592</v>
      </c>
      <c r="AH66" s="6" t="s">
        <v>284</v>
      </c>
      <c r="AI66" s="6" t="s">
        <v>284</v>
      </c>
      <c r="AJ66" s="6" t="s">
        <v>284</v>
      </c>
      <c r="AK66" s="6" t="s">
        <v>284</v>
      </c>
      <c r="AL66" s="6">
        <v>0</v>
      </c>
      <c r="AM66" s="6" t="s">
        <v>692</v>
      </c>
    </row>
    <row r="67" s="2" customFormat="1" spans="1:39">
      <c r="A67" s="6" t="s">
        <v>454</v>
      </c>
      <c r="B67" s="6" t="s">
        <v>1077</v>
      </c>
      <c r="C67" s="6">
        <v>45000</v>
      </c>
      <c r="D67" s="6" t="s">
        <v>585</v>
      </c>
      <c r="E67" s="6" t="s">
        <v>603</v>
      </c>
      <c r="F67" s="6" t="s">
        <v>284</v>
      </c>
      <c r="G67" s="6" t="s">
        <v>292</v>
      </c>
      <c r="H67" s="6">
        <v>5000</v>
      </c>
      <c r="I67" s="9">
        <v>4500</v>
      </c>
      <c r="J67" s="6">
        <v>4500</v>
      </c>
      <c r="K67" s="6" t="s">
        <v>1078</v>
      </c>
      <c r="L67" s="6">
        <v>650</v>
      </c>
      <c r="M67" s="6">
        <v>4500</v>
      </c>
      <c r="N67" s="6">
        <v>4500</v>
      </c>
      <c r="O67" s="6" t="s">
        <v>1079</v>
      </c>
      <c r="P67" s="6" t="s">
        <v>1080</v>
      </c>
      <c r="Q67" s="6" t="s">
        <v>591</v>
      </c>
      <c r="R67" s="6" t="s">
        <v>592</v>
      </c>
      <c r="S67" s="6" t="s">
        <v>48</v>
      </c>
      <c r="T67" s="6" t="s">
        <v>284</v>
      </c>
      <c r="U67" s="6" t="s">
        <v>77</v>
      </c>
      <c r="V67" s="6" t="s">
        <v>111</v>
      </c>
      <c r="W67" s="6" t="s">
        <v>1080</v>
      </c>
      <c r="X67" s="6" t="s">
        <v>1081</v>
      </c>
      <c r="Y67" s="6" t="s">
        <v>530</v>
      </c>
      <c r="Z67" s="6" t="s">
        <v>642</v>
      </c>
      <c r="AA67" s="6" t="s">
        <v>665</v>
      </c>
      <c r="AB67" s="6" t="s">
        <v>609</v>
      </c>
      <c r="AC67" s="6" t="s">
        <v>1082</v>
      </c>
      <c r="AD67" s="6" t="s">
        <v>633</v>
      </c>
      <c r="AE67" s="6" t="s">
        <v>690</v>
      </c>
      <c r="AF67" s="6" t="s">
        <v>591</v>
      </c>
      <c r="AG67" s="6" t="s">
        <v>592</v>
      </c>
      <c r="AH67" s="6" t="s">
        <v>48</v>
      </c>
      <c r="AI67" s="6" t="s">
        <v>284</v>
      </c>
      <c r="AJ67" s="6" t="s">
        <v>1083</v>
      </c>
      <c r="AK67" s="6" t="s">
        <v>1079</v>
      </c>
      <c r="AL67" s="6">
        <v>4500</v>
      </c>
      <c r="AM67" s="6" t="s">
        <v>692</v>
      </c>
    </row>
    <row r="68" s="2" customFormat="1" spans="1:39">
      <c r="A68" s="6" t="s">
        <v>450</v>
      </c>
      <c r="B68" s="6" t="s">
        <v>1084</v>
      </c>
      <c r="C68" s="6">
        <v>45000</v>
      </c>
      <c r="D68" s="6" t="s">
        <v>585</v>
      </c>
      <c r="E68" s="6" t="s">
        <v>603</v>
      </c>
      <c r="F68" s="6" t="s">
        <v>284</v>
      </c>
      <c r="G68" s="6" t="s">
        <v>292</v>
      </c>
      <c r="H68" s="6">
        <v>8000</v>
      </c>
      <c r="I68" s="9">
        <v>6933</v>
      </c>
      <c r="J68" s="6">
        <v>6933</v>
      </c>
      <c r="K68" s="6" t="s">
        <v>1085</v>
      </c>
      <c r="L68" s="6">
        <v>1400</v>
      </c>
      <c r="M68" s="6">
        <v>6933</v>
      </c>
      <c r="N68" s="6">
        <v>6933</v>
      </c>
      <c r="O68" s="6" t="s">
        <v>1086</v>
      </c>
      <c r="P68" s="6" t="s">
        <v>1087</v>
      </c>
      <c r="Q68" s="6" t="s">
        <v>591</v>
      </c>
      <c r="R68" s="6" t="s">
        <v>592</v>
      </c>
      <c r="S68" s="6" t="s">
        <v>364</v>
      </c>
      <c r="T68" s="6" t="s">
        <v>284</v>
      </c>
      <c r="U68" s="6" t="s">
        <v>148</v>
      </c>
      <c r="V68" s="6" t="s">
        <v>90</v>
      </c>
      <c r="W68" s="6" t="s">
        <v>1087</v>
      </c>
      <c r="X68" s="6" t="s">
        <v>1088</v>
      </c>
      <c r="Y68" s="6" t="s">
        <v>530</v>
      </c>
      <c r="Z68" s="6" t="s">
        <v>642</v>
      </c>
      <c r="AA68" s="6" t="s">
        <v>665</v>
      </c>
      <c r="AB68" s="6" t="s">
        <v>609</v>
      </c>
      <c r="AC68" s="6" t="s">
        <v>284</v>
      </c>
      <c r="AD68" s="6" t="s">
        <v>1089</v>
      </c>
      <c r="AE68" s="6" t="s">
        <v>690</v>
      </c>
      <c r="AF68" s="6" t="s">
        <v>591</v>
      </c>
      <c r="AG68" s="6" t="s">
        <v>592</v>
      </c>
      <c r="AH68" s="6" t="s">
        <v>364</v>
      </c>
      <c r="AI68" s="6" t="s">
        <v>284</v>
      </c>
      <c r="AJ68" s="6" t="s">
        <v>1090</v>
      </c>
      <c r="AK68" s="6" t="s">
        <v>1086</v>
      </c>
      <c r="AL68" s="6">
        <v>6933</v>
      </c>
      <c r="AM68" s="6" t="s">
        <v>692</v>
      </c>
    </row>
    <row r="69" s="2" customFormat="1" spans="1:39">
      <c r="A69" s="6" t="s">
        <v>1091</v>
      </c>
      <c r="B69" s="6" t="s">
        <v>1092</v>
      </c>
      <c r="C69" s="6">
        <v>92000</v>
      </c>
      <c r="D69" s="6" t="s">
        <v>585</v>
      </c>
      <c r="E69" s="6" t="s">
        <v>646</v>
      </c>
      <c r="F69" s="6" t="s">
        <v>284</v>
      </c>
      <c r="G69" s="6" t="s">
        <v>501</v>
      </c>
      <c r="H69" s="6">
        <v>8000</v>
      </c>
      <c r="I69" s="9">
        <v>4669</v>
      </c>
      <c r="J69" s="6">
        <v>4669</v>
      </c>
      <c r="K69" s="6" t="s">
        <v>1093</v>
      </c>
      <c r="L69" s="6">
        <v>648</v>
      </c>
      <c r="M69" s="6">
        <v>4669</v>
      </c>
      <c r="N69" s="6">
        <v>4669</v>
      </c>
      <c r="O69" s="6" t="s">
        <v>1094</v>
      </c>
      <c r="P69" s="6" t="s">
        <v>1095</v>
      </c>
      <c r="Q69" s="6" t="s">
        <v>591</v>
      </c>
      <c r="R69" s="6" t="s">
        <v>592</v>
      </c>
      <c r="S69" s="6" t="s">
        <v>364</v>
      </c>
      <c r="T69" s="6" t="s">
        <v>284</v>
      </c>
      <c r="U69" s="6" t="s">
        <v>22</v>
      </c>
      <c r="V69" s="6" t="s">
        <v>475</v>
      </c>
      <c r="W69" s="6" t="s">
        <v>1095</v>
      </c>
      <c r="X69" s="6" t="s">
        <v>1096</v>
      </c>
      <c r="Y69" s="6" t="s">
        <v>732</v>
      </c>
      <c r="Z69" s="6" t="s">
        <v>284</v>
      </c>
      <c r="AA69" s="6" t="s">
        <v>665</v>
      </c>
      <c r="AB69" s="6" t="s">
        <v>733</v>
      </c>
      <c r="AC69" s="6" t="s">
        <v>1097</v>
      </c>
      <c r="AD69" s="6" t="s">
        <v>633</v>
      </c>
      <c r="AE69" s="6" t="s">
        <v>690</v>
      </c>
      <c r="AF69" s="6" t="s">
        <v>591</v>
      </c>
      <c r="AG69" s="6" t="s">
        <v>592</v>
      </c>
      <c r="AH69" s="6" t="s">
        <v>364</v>
      </c>
      <c r="AI69" s="6" t="s">
        <v>284</v>
      </c>
      <c r="AJ69" s="6" t="s">
        <v>1098</v>
      </c>
      <c r="AK69" s="6" t="s">
        <v>1094</v>
      </c>
      <c r="AL69" s="6">
        <v>4669</v>
      </c>
      <c r="AM69" s="6" t="s">
        <v>692</v>
      </c>
    </row>
    <row r="70" s="2" customFormat="1" spans="1:39">
      <c r="A70" s="6" t="s">
        <v>457</v>
      </c>
      <c r="B70" s="6" t="s">
        <v>1099</v>
      </c>
      <c r="C70" s="6">
        <v>21000</v>
      </c>
      <c r="D70" s="6" t="s">
        <v>585</v>
      </c>
      <c r="E70" s="6" t="s">
        <v>603</v>
      </c>
      <c r="F70" s="6" t="s">
        <v>284</v>
      </c>
      <c r="G70" s="6" t="s">
        <v>292</v>
      </c>
      <c r="H70" s="6">
        <v>8000</v>
      </c>
      <c r="I70" s="9">
        <v>7034</v>
      </c>
      <c r="J70" s="6">
        <v>7034</v>
      </c>
      <c r="K70" s="6" t="s">
        <v>1100</v>
      </c>
      <c r="L70" s="6">
        <v>1550</v>
      </c>
      <c r="M70" s="6">
        <v>7034</v>
      </c>
      <c r="N70" s="6">
        <v>7034</v>
      </c>
      <c r="O70" s="6" t="s">
        <v>1101</v>
      </c>
      <c r="P70" s="6" t="s">
        <v>1102</v>
      </c>
      <c r="Q70" s="6" t="s">
        <v>591</v>
      </c>
      <c r="R70" s="6" t="s">
        <v>592</v>
      </c>
      <c r="S70" s="6" t="s">
        <v>77</v>
      </c>
      <c r="T70" s="6" t="s">
        <v>284</v>
      </c>
      <c r="U70" s="6" t="s">
        <v>148</v>
      </c>
      <c r="V70" s="6" t="s">
        <v>90</v>
      </c>
      <c r="W70" s="6" t="s">
        <v>1102</v>
      </c>
      <c r="X70" s="6" t="s">
        <v>1103</v>
      </c>
      <c r="Y70" s="6" t="s">
        <v>530</v>
      </c>
      <c r="Z70" s="6" t="s">
        <v>284</v>
      </c>
      <c r="AA70" s="6" t="s">
        <v>665</v>
      </c>
      <c r="AB70" s="6" t="s">
        <v>609</v>
      </c>
      <c r="AC70" s="6" t="s">
        <v>1104</v>
      </c>
      <c r="AD70" s="6" t="s">
        <v>633</v>
      </c>
      <c r="AE70" s="6" t="s">
        <v>690</v>
      </c>
      <c r="AF70" s="6" t="s">
        <v>591</v>
      </c>
      <c r="AG70" s="6" t="s">
        <v>592</v>
      </c>
      <c r="AH70" s="6" t="s">
        <v>77</v>
      </c>
      <c r="AI70" s="6" t="s">
        <v>284</v>
      </c>
      <c r="AJ70" s="6" t="s">
        <v>1105</v>
      </c>
      <c r="AK70" s="6" t="s">
        <v>1101</v>
      </c>
      <c r="AL70" s="6">
        <v>7034</v>
      </c>
      <c r="AM70" s="6" t="s">
        <v>692</v>
      </c>
    </row>
    <row r="71" s="2" customFormat="1" spans="1:39">
      <c r="A71" s="6" t="s">
        <v>1106</v>
      </c>
      <c r="B71" s="6" t="s">
        <v>1107</v>
      </c>
      <c r="C71" s="6">
        <v>30000</v>
      </c>
      <c r="D71" s="6" t="s">
        <v>585</v>
      </c>
      <c r="E71" s="6" t="s">
        <v>675</v>
      </c>
      <c r="F71" s="6" t="s">
        <v>284</v>
      </c>
      <c r="G71" s="6" t="s">
        <v>676</v>
      </c>
      <c r="H71" s="6">
        <v>6000</v>
      </c>
      <c r="I71" s="9">
        <v>5590</v>
      </c>
      <c r="J71" s="6">
        <v>5590</v>
      </c>
      <c r="K71" s="6" t="s">
        <v>1108</v>
      </c>
      <c r="L71" s="6">
        <v>1100</v>
      </c>
      <c r="M71" s="6">
        <v>5590</v>
      </c>
      <c r="N71" s="6">
        <v>5590</v>
      </c>
      <c r="O71" s="6" t="s">
        <v>1109</v>
      </c>
      <c r="P71" s="6" t="s">
        <v>1110</v>
      </c>
      <c r="Q71" s="6" t="s">
        <v>591</v>
      </c>
      <c r="R71" s="6" t="s">
        <v>592</v>
      </c>
      <c r="S71" s="6" t="s">
        <v>77</v>
      </c>
      <c r="T71" s="6" t="s">
        <v>284</v>
      </c>
      <c r="U71" s="6" t="s">
        <v>77</v>
      </c>
      <c r="V71" s="6" t="s">
        <v>111</v>
      </c>
      <c r="W71" s="6" t="s">
        <v>1110</v>
      </c>
      <c r="X71" s="6" t="s">
        <v>1111</v>
      </c>
      <c r="Y71" s="6" t="s">
        <v>530</v>
      </c>
      <c r="Z71" s="6" t="s">
        <v>284</v>
      </c>
      <c r="AA71" s="6" t="s">
        <v>665</v>
      </c>
      <c r="AB71" s="6" t="s">
        <v>609</v>
      </c>
      <c r="AC71" s="6" t="s">
        <v>1112</v>
      </c>
      <c r="AD71" s="6" t="s">
        <v>633</v>
      </c>
      <c r="AE71" s="6" t="s">
        <v>690</v>
      </c>
      <c r="AF71" s="6" t="s">
        <v>591</v>
      </c>
      <c r="AG71" s="6" t="s">
        <v>592</v>
      </c>
      <c r="AH71" s="6" t="s">
        <v>77</v>
      </c>
      <c r="AI71" s="6" t="s">
        <v>284</v>
      </c>
      <c r="AJ71" s="6" t="s">
        <v>1105</v>
      </c>
      <c r="AK71" s="6" t="s">
        <v>1109</v>
      </c>
      <c r="AL71" s="6">
        <v>5590</v>
      </c>
      <c r="AM71" s="6" t="s">
        <v>692</v>
      </c>
    </row>
    <row r="72" s="2" customFormat="1" spans="1:39">
      <c r="A72" s="6" t="s">
        <v>438</v>
      </c>
      <c r="B72" s="6" t="s">
        <v>1113</v>
      </c>
      <c r="C72" s="6">
        <v>35000</v>
      </c>
      <c r="D72" s="6" t="s">
        <v>585</v>
      </c>
      <c r="E72" s="6" t="s">
        <v>637</v>
      </c>
      <c r="F72" s="6" t="s">
        <v>284</v>
      </c>
      <c r="G72" s="6" t="s">
        <v>39</v>
      </c>
      <c r="H72" s="6">
        <v>10000</v>
      </c>
      <c r="I72" s="9">
        <v>8988</v>
      </c>
      <c r="J72" s="6">
        <v>8988</v>
      </c>
      <c r="K72" s="6" t="s">
        <v>1114</v>
      </c>
      <c r="L72" s="6">
        <v>1850</v>
      </c>
      <c r="M72" s="6">
        <v>8988</v>
      </c>
      <c r="N72" s="6">
        <v>8988</v>
      </c>
      <c r="O72" s="6" t="s">
        <v>1115</v>
      </c>
      <c r="P72" s="6" t="s">
        <v>1116</v>
      </c>
      <c r="Q72" s="6" t="s">
        <v>591</v>
      </c>
      <c r="R72" s="6" t="s">
        <v>592</v>
      </c>
      <c r="S72" s="6" t="s">
        <v>364</v>
      </c>
      <c r="T72" s="6" t="s">
        <v>284</v>
      </c>
      <c r="U72" s="6" t="s">
        <v>344</v>
      </c>
      <c r="V72" s="6" t="s">
        <v>193</v>
      </c>
      <c r="W72" s="6" t="s">
        <v>1116</v>
      </c>
      <c r="X72" s="6" t="s">
        <v>1117</v>
      </c>
      <c r="Y72" s="6" t="s">
        <v>530</v>
      </c>
      <c r="Z72" s="6" t="s">
        <v>284</v>
      </c>
      <c r="AA72" s="6" t="s">
        <v>608</v>
      </c>
      <c r="AB72" s="6" t="s">
        <v>609</v>
      </c>
      <c r="AC72" s="6" t="s">
        <v>1118</v>
      </c>
      <c r="AD72" s="6" t="s">
        <v>633</v>
      </c>
      <c r="AE72" s="6" t="s">
        <v>690</v>
      </c>
      <c r="AF72" s="6" t="s">
        <v>591</v>
      </c>
      <c r="AG72" s="6" t="s">
        <v>592</v>
      </c>
      <c r="AH72" s="6" t="s">
        <v>364</v>
      </c>
      <c r="AI72" s="6" t="s">
        <v>284</v>
      </c>
      <c r="AJ72" s="6" t="s">
        <v>885</v>
      </c>
      <c r="AK72" s="6" t="s">
        <v>1115</v>
      </c>
      <c r="AL72" s="6">
        <v>8988</v>
      </c>
      <c r="AM72" s="6" t="s">
        <v>692</v>
      </c>
    </row>
    <row r="73" s="2" customFormat="1" spans="1:39">
      <c r="A73" s="6" t="s">
        <v>1119</v>
      </c>
      <c r="B73" s="6" t="s">
        <v>1120</v>
      </c>
      <c r="C73" s="6">
        <v>30000</v>
      </c>
      <c r="D73" s="6" t="s">
        <v>585</v>
      </c>
      <c r="E73" s="6" t="s">
        <v>675</v>
      </c>
      <c r="F73" s="6" t="s">
        <v>284</v>
      </c>
      <c r="G73" s="6" t="s">
        <v>676</v>
      </c>
      <c r="H73" s="6">
        <v>8000</v>
      </c>
      <c r="I73" s="9">
        <v>7321</v>
      </c>
      <c r="J73" s="6">
        <v>7321</v>
      </c>
      <c r="K73" s="6" t="s">
        <v>1121</v>
      </c>
      <c r="L73" s="6">
        <v>530</v>
      </c>
      <c r="M73" s="6">
        <v>7321</v>
      </c>
      <c r="N73" s="6">
        <v>7321</v>
      </c>
      <c r="O73" s="6" t="s">
        <v>1122</v>
      </c>
      <c r="P73" s="6" t="s">
        <v>1123</v>
      </c>
      <c r="Q73" s="6" t="s">
        <v>591</v>
      </c>
      <c r="R73" s="6" t="s">
        <v>592</v>
      </c>
      <c r="S73" s="6" t="s">
        <v>364</v>
      </c>
      <c r="T73" s="6" t="s">
        <v>284</v>
      </c>
      <c r="U73" s="6" t="s">
        <v>77</v>
      </c>
      <c r="V73" s="6" t="s">
        <v>90</v>
      </c>
      <c r="W73" s="6" t="s">
        <v>1123</v>
      </c>
      <c r="X73" s="6" t="s">
        <v>1124</v>
      </c>
      <c r="Y73" s="6" t="s">
        <v>530</v>
      </c>
      <c r="Z73" s="6" t="s">
        <v>284</v>
      </c>
      <c r="AA73" s="6" t="s">
        <v>665</v>
      </c>
      <c r="AB73" s="6" t="s">
        <v>609</v>
      </c>
      <c r="AC73" s="6" t="s">
        <v>1125</v>
      </c>
      <c r="AD73" s="6" t="s">
        <v>633</v>
      </c>
      <c r="AE73" s="6" t="s">
        <v>690</v>
      </c>
      <c r="AF73" s="6" t="s">
        <v>591</v>
      </c>
      <c r="AG73" s="6" t="s">
        <v>592</v>
      </c>
      <c r="AH73" s="6" t="s">
        <v>364</v>
      </c>
      <c r="AI73" s="6" t="s">
        <v>284</v>
      </c>
      <c r="AJ73" s="6" t="s">
        <v>892</v>
      </c>
      <c r="AK73" s="6" t="s">
        <v>1122</v>
      </c>
      <c r="AL73" s="6">
        <v>7321</v>
      </c>
      <c r="AM73" s="6" t="s">
        <v>692</v>
      </c>
    </row>
    <row r="74" s="2" customFormat="1" spans="1:39">
      <c r="A74" s="6" t="s">
        <v>211</v>
      </c>
      <c r="B74" s="6" t="s">
        <v>1126</v>
      </c>
      <c r="C74" s="6">
        <v>30000</v>
      </c>
      <c r="D74" s="6" t="s">
        <v>585</v>
      </c>
      <c r="E74" s="6" t="s">
        <v>603</v>
      </c>
      <c r="F74" s="6" t="s">
        <v>284</v>
      </c>
      <c r="G74" s="6" t="s">
        <v>292</v>
      </c>
      <c r="H74" s="6">
        <v>7000</v>
      </c>
      <c r="I74" s="9">
        <v>6250</v>
      </c>
      <c r="J74" s="6">
        <v>24250</v>
      </c>
      <c r="K74" s="6" t="s">
        <v>1127</v>
      </c>
      <c r="L74" s="6">
        <v>1500</v>
      </c>
      <c r="M74" s="6">
        <v>6250</v>
      </c>
      <c r="N74" s="6">
        <v>24250</v>
      </c>
      <c r="O74" s="6" t="s">
        <v>1128</v>
      </c>
      <c r="P74" s="6" t="s">
        <v>1129</v>
      </c>
      <c r="Q74" s="6" t="s">
        <v>591</v>
      </c>
      <c r="R74" s="6" t="s">
        <v>592</v>
      </c>
      <c r="S74" s="6" t="s">
        <v>212</v>
      </c>
      <c r="T74" s="6" t="s">
        <v>284</v>
      </c>
      <c r="U74" s="6" t="s">
        <v>212</v>
      </c>
      <c r="V74" s="6" t="s">
        <v>90</v>
      </c>
      <c r="W74" s="6" t="s">
        <v>1129</v>
      </c>
      <c r="X74" s="6" t="s">
        <v>1130</v>
      </c>
      <c r="Y74" s="6" t="s">
        <v>530</v>
      </c>
      <c r="Z74" s="6" t="s">
        <v>284</v>
      </c>
      <c r="AA74" s="6" t="s">
        <v>608</v>
      </c>
      <c r="AB74" s="6" t="s">
        <v>609</v>
      </c>
      <c r="AC74" s="6" t="s">
        <v>1131</v>
      </c>
      <c r="AD74" s="6" t="s">
        <v>633</v>
      </c>
      <c r="AE74" s="6" t="s">
        <v>599</v>
      </c>
      <c r="AF74" s="6" t="s">
        <v>591</v>
      </c>
      <c r="AG74" s="6" t="s">
        <v>592</v>
      </c>
      <c r="AH74" s="6" t="s">
        <v>212</v>
      </c>
      <c r="AI74" s="6" t="s">
        <v>284</v>
      </c>
      <c r="AJ74" s="6" t="s">
        <v>892</v>
      </c>
      <c r="AK74" s="6" t="s">
        <v>1128</v>
      </c>
      <c r="AL74" s="6">
        <v>6250</v>
      </c>
      <c r="AM74" s="6" t="s">
        <v>601</v>
      </c>
    </row>
    <row r="75" s="2" customFormat="1" spans="1:39">
      <c r="A75" s="6" t="s">
        <v>440</v>
      </c>
      <c r="B75" s="6" t="s">
        <v>1132</v>
      </c>
      <c r="C75" s="6">
        <v>23000</v>
      </c>
      <c r="D75" s="6" t="s">
        <v>585</v>
      </c>
      <c r="E75" s="6" t="s">
        <v>637</v>
      </c>
      <c r="F75" s="6" t="s">
        <v>284</v>
      </c>
      <c r="G75" s="6" t="s">
        <v>39</v>
      </c>
      <c r="H75" s="6">
        <v>10000</v>
      </c>
      <c r="I75" s="9">
        <v>8659</v>
      </c>
      <c r="J75" s="6">
        <v>8659</v>
      </c>
      <c r="K75" s="6" t="s">
        <v>1133</v>
      </c>
      <c r="L75" s="6">
        <v>1424</v>
      </c>
      <c r="M75" s="6">
        <v>8659</v>
      </c>
      <c r="N75" s="6">
        <v>8659</v>
      </c>
      <c r="O75" s="6" t="s">
        <v>1134</v>
      </c>
      <c r="P75" s="6" t="s">
        <v>1135</v>
      </c>
      <c r="Q75" s="6" t="s">
        <v>591</v>
      </c>
      <c r="R75" s="6" t="s">
        <v>592</v>
      </c>
      <c r="S75" s="6" t="s">
        <v>77</v>
      </c>
      <c r="T75" s="6" t="s">
        <v>284</v>
      </c>
      <c r="U75" s="6" t="s">
        <v>364</v>
      </c>
      <c r="V75" s="6" t="s">
        <v>90</v>
      </c>
      <c r="W75" s="6" t="s">
        <v>1135</v>
      </c>
      <c r="X75" s="6" t="s">
        <v>1136</v>
      </c>
      <c r="Y75" s="6" t="s">
        <v>530</v>
      </c>
      <c r="Z75" s="6" t="s">
        <v>284</v>
      </c>
      <c r="AA75" s="6" t="s">
        <v>608</v>
      </c>
      <c r="AB75" s="6" t="s">
        <v>609</v>
      </c>
      <c r="AC75" s="6" t="s">
        <v>1137</v>
      </c>
      <c r="AD75" s="6" t="s">
        <v>633</v>
      </c>
      <c r="AE75" s="6" t="s">
        <v>690</v>
      </c>
      <c r="AF75" s="6" t="s">
        <v>591</v>
      </c>
      <c r="AG75" s="6" t="s">
        <v>592</v>
      </c>
      <c r="AH75" s="6" t="s">
        <v>77</v>
      </c>
      <c r="AI75" s="6" t="s">
        <v>284</v>
      </c>
      <c r="AJ75" s="6" t="s">
        <v>899</v>
      </c>
      <c r="AK75" s="6" t="s">
        <v>1134</v>
      </c>
      <c r="AL75" s="6">
        <v>8659</v>
      </c>
      <c r="AM75" s="6" t="s">
        <v>692</v>
      </c>
    </row>
    <row r="76" s="2" customFormat="1" spans="1:39">
      <c r="A76" s="6" t="s">
        <v>360</v>
      </c>
      <c r="B76" s="6" t="s">
        <v>1138</v>
      </c>
      <c r="C76" s="6">
        <v>100000</v>
      </c>
      <c r="D76" s="6" t="s">
        <v>585</v>
      </c>
      <c r="E76" s="6" t="s">
        <v>915</v>
      </c>
      <c r="F76" s="6" t="s">
        <v>284</v>
      </c>
      <c r="G76" s="6" t="s">
        <v>362</v>
      </c>
      <c r="H76" s="6">
        <v>30000</v>
      </c>
      <c r="I76" s="9">
        <v>16878</v>
      </c>
      <c r="J76" s="6">
        <v>16878</v>
      </c>
      <c r="K76" s="6" t="s">
        <v>1139</v>
      </c>
      <c r="L76" s="6">
        <v>6500</v>
      </c>
      <c r="M76" s="6">
        <v>16878</v>
      </c>
      <c r="N76" s="6">
        <v>16878</v>
      </c>
      <c r="O76" s="6" t="s">
        <v>1140</v>
      </c>
      <c r="P76" s="6" t="s">
        <v>1141</v>
      </c>
      <c r="Q76" s="6" t="s">
        <v>591</v>
      </c>
      <c r="R76" s="6" t="s">
        <v>592</v>
      </c>
      <c r="S76" s="6" t="s">
        <v>22</v>
      </c>
      <c r="T76" s="6" t="s">
        <v>284</v>
      </c>
      <c r="U76" s="6" t="s">
        <v>118</v>
      </c>
      <c r="V76" s="6" t="s">
        <v>283</v>
      </c>
      <c r="W76" s="6" t="s">
        <v>1141</v>
      </c>
      <c r="X76" s="6" t="s">
        <v>1142</v>
      </c>
      <c r="Y76" s="6" t="s">
        <v>620</v>
      </c>
      <c r="Z76" s="6" t="s">
        <v>284</v>
      </c>
      <c r="AA76" s="6" t="s">
        <v>596</v>
      </c>
      <c r="AB76" s="6" t="s">
        <v>284</v>
      </c>
      <c r="AC76" s="6" t="s">
        <v>284</v>
      </c>
      <c r="AD76" s="6" t="s">
        <v>1143</v>
      </c>
      <c r="AE76" s="6" t="s">
        <v>690</v>
      </c>
      <c r="AF76" s="6" t="s">
        <v>591</v>
      </c>
      <c r="AG76" s="6" t="s">
        <v>592</v>
      </c>
      <c r="AH76" s="6" t="s">
        <v>22</v>
      </c>
      <c r="AI76" s="6" t="s">
        <v>284</v>
      </c>
      <c r="AJ76" s="6" t="s">
        <v>899</v>
      </c>
      <c r="AK76" s="6" t="s">
        <v>1140</v>
      </c>
      <c r="AL76" s="6">
        <v>16878</v>
      </c>
      <c r="AM76" s="6" t="s">
        <v>692</v>
      </c>
    </row>
    <row r="77" s="2" customFormat="1" spans="1:39">
      <c r="A77" s="6" t="s">
        <v>195</v>
      </c>
      <c r="B77" s="6" t="s">
        <v>1144</v>
      </c>
      <c r="C77" s="6">
        <v>20000</v>
      </c>
      <c r="D77" s="6" t="s">
        <v>613</v>
      </c>
      <c r="E77" s="6" t="s">
        <v>646</v>
      </c>
      <c r="F77" s="6" t="s">
        <v>284</v>
      </c>
      <c r="G77" s="6" t="s">
        <v>501</v>
      </c>
      <c r="H77" s="6">
        <v>5000</v>
      </c>
      <c r="I77" s="9">
        <v>4578</v>
      </c>
      <c r="J77" s="6">
        <v>19578</v>
      </c>
      <c r="K77" s="6" t="s">
        <v>1145</v>
      </c>
      <c r="L77" s="6" t="s">
        <v>284</v>
      </c>
      <c r="M77" s="6">
        <v>4578</v>
      </c>
      <c r="N77" s="6" t="s">
        <v>284</v>
      </c>
      <c r="O77" s="6" t="s">
        <v>284</v>
      </c>
      <c r="P77" s="6" t="s">
        <v>1146</v>
      </c>
      <c r="Q77" s="6" t="s">
        <v>591</v>
      </c>
      <c r="R77" s="6" t="s">
        <v>618</v>
      </c>
      <c r="S77" s="6" t="s">
        <v>196</v>
      </c>
      <c r="T77" s="6" t="s">
        <v>77</v>
      </c>
      <c r="U77" s="6" t="s">
        <v>196</v>
      </c>
      <c r="V77" s="6" t="s">
        <v>118</v>
      </c>
      <c r="W77" s="6" t="s">
        <v>1146</v>
      </c>
      <c r="X77" s="6" t="s">
        <v>1147</v>
      </c>
      <c r="Y77" s="6" t="s">
        <v>530</v>
      </c>
      <c r="Z77" s="6" t="s">
        <v>284</v>
      </c>
      <c r="AA77" s="6" t="s">
        <v>608</v>
      </c>
      <c r="AB77" s="6" t="s">
        <v>609</v>
      </c>
      <c r="AC77" s="6" t="s">
        <v>1148</v>
      </c>
      <c r="AD77" s="6" t="s">
        <v>633</v>
      </c>
      <c r="AE77" s="6" t="s">
        <v>599</v>
      </c>
      <c r="AF77" s="6" t="s">
        <v>623</v>
      </c>
      <c r="AG77" s="6" t="s">
        <v>592</v>
      </c>
      <c r="AH77" s="6" t="s">
        <v>284</v>
      </c>
      <c r="AI77" s="6" t="s">
        <v>284</v>
      </c>
      <c r="AJ77" s="6" t="s">
        <v>284</v>
      </c>
      <c r="AK77" s="6" t="s">
        <v>1149</v>
      </c>
      <c r="AL77" s="6">
        <v>4578</v>
      </c>
      <c r="AM77" s="6" t="s">
        <v>625</v>
      </c>
    </row>
    <row r="78" s="2" customFormat="1" spans="1:39">
      <c r="A78" s="6" t="s">
        <v>436</v>
      </c>
      <c r="B78" s="6" t="s">
        <v>1150</v>
      </c>
      <c r="C78" s="6">
        <v>20000</v>
      </c>
      <c r="D78" s="6" t="s">
        <v>585</v>
      </c>
      <c r="E78" s="6" t="s">
        <v>675</v>
      </c>
      <c r="F78" s="6" t="s">
        <v>284</v>
      </c>
      <c r="G78" s="6" t="s">
        <v>676</v>
      </c>
      <c r="H78" s="6">
        <v>6000</v>
      </c>
      <c r="I78" s="9">
        <v>5410</v>
      </c>
      <c r="J78" s="6">
        <v>5410</v>
      </c>
      <c r="K78" s="6" t="s">
        <v>1151</v>
      </c>
      <c r="L78" s="6">
        <v>950</v>
      </c>
      <c r="M78" s="6">
        <v>5410</v>
      </c>
      <c r="N78" s="6">
        <v>5410</v>
      </c>
      <c r="O78" s="6" t="s">
        <v>1152</v>
      </c>
      <c r="P78" s="6" t="s">
        <v>1153</v>
      </c>
      <c r="Q78" s="6" t="s">
        <v>591</v>
      </c>
      <c r="R78" s="6" t="s">
        <v>592</v>
      </c>
      <c r="S78" s="6" t="s">
        <v>22</v>
      </c>
      <c r="T78" s="6" t="s">
        <v>284</v>
      </c>
      <c r="U78" s="6" t="s">
        <v>118</v>
      </c>
      <c r="V78" s="6" t="s">
        <v>90</v>
      </c>
      <c r="W78" s="6" t="s">
        <v>1153</v>
      </c>
      <c r="X78" s="6" t="s">
        <v>1154</v>
      </c>
      <c r="Y78" s="6" t="s">
        <v>530</v>
      </c>
      <c r="Z78" s="6" t="s">
        <v>284</v>
      </c>
      <c r="AA78" s="6" t="s">
        <v>608</v>
      </c>
      <c r="AB78" s="6" t="s">
        <v>609</v>
      </c>
      <c r="AC78" s="6" t="s">
        <v>284</v>
      </c>
      <c r="AD78" s="6" t="s">
        <v>1155</v>
      </c>
      <c r="AE78" s="6" t="s">
        <v>690</v>
      </c>
      <c r="AF78" s="6" t="s">
        <v>591</v>
      </c>
      <c r="AG78" s="6" t="s">
        <v>592</v>
      </c>
      <c r="AH78" s="6" t="s">
        <v>22</v>
      </c>
      <c r="AI78" s="6" t="s">
        <v>284</v>
      </c>
      <c r="AJ78" s="6" t="s">
        <v>1156</v>
      </c>
      <c r="AK78" s="6" t="s">
        <v>1152</v>
      </c>
      <c r="AL78" s="6">
        <v>5410</v>
      </c>
      <c r="AM78" s="6" t="s">
        <v>692</v>
      </c>
    </row>
    <row r="79" s="2" customFormat="1" spans="1:39">
      <c r="A79" s="6" t="s">
        <v>214</v>
      </c>
      <c r="B79" s="6" t="s">
        <v>1157</v>
      </c>
      <c r="C79" s="6">
        <v>26000</v>
      </c>
      <c r="D79" s="6" t="s">
        <v>585</v>
      </c>
      <c r="E79" s="6" t="s">
        <v>603</v>
      </c>
      <c r="F79" s="6" t="s">
        <v>284</v>
      </c>
      <c r="G79" s="6" t="s">
        <v>292</v>
      </c>
      <c r="H79" s="6">
        <v>6000</v>
      </c>
      <c r="I79" s="9">
        <v>5700</v>
      </c>
      <c r="J79" s="6">
        <v>23700</v>
      </c>
      <c r="K79" s="6" t="s">
        <v>1013</v>
      </c>
      <c r="L79" s="6">
        <v>1200</v>
      </c>
      <c r="M79" s="6">
        <v>5700</v>
      </c>
      <c r="N79" s="6">
        <v>23700</v>
      </c>
      <c r="O79" s="6" t="s">
        <v>1158</v>
      </c>
      <c r="P79" s="6" t="s">
        <v>1129</v>
      </c>
      <c r="Q79" s="6" t="s">
        <v>591</v>
      </c>
      <c r="R79" s="6" t="s">
        <v>592</v>
      </c>
      <c r="S79" s="6" t="s">
        <v>196</v>
      </c>
      <c r="T79" s="6" t="s">
        <v>284</v>
      </c>
      <c r="U79" s="6" t="s">
        <v>196</v>
      </c>
      <c r="V79" s="6" t="s">
        <v>90</v>
      </c>
      <c r="W79" s="6" t="s">
        <v>1129</v>
      </c>
      <c r="X79" s="6" t="s">
        <v>1159</v>
      </c>
      <c r="Y79" s="6" t="s">
        <v>530</v>
      </c>
      <c r="Z79" s="6" t="s">
        <v>284</v>
      </c>
      <c r="AA79" s="6" t="s">
        <v>608</v>
      </c>
      <c r="AB79" s="6" t="s">
        <v>609</v>
      </c>
      <c r="AC79" s="6" t="s">
        <v>1160</v>
      </c>
      <c r="AD79" s="6" t="s">
        <v>633</v>
      </c>
      <c r="AE79" s="6" t="s">
        <v>599</v>
      </c>
      <c r="AF79" s="6" t="s">
        <v>591</v>
      </c>
      <c r="AG79" s="6" t="s">
        <v>592</v>
      </c>
      <c r="AH79" s="6" t="s">
        <v>196</v>
      </c>
      <c r="AI79" s="6" t="s">
        <v>284</v>
      </c>
      <c r="AJ79" s="6" t="s">
        <v>1156</v>
      </c>
      <c r="AK79" s="6" t="s">
        <v>1158</v>
      </c>
      <c r="AL79" s="6">
        <v>5700</v>
      </c>
      <c r="AM79" s="6" t="s">
        <v>601</v>
      </c>
    </row>
    <row r="80" s="2" customFormat="1" spans="1:39">
      <c r="A80" s="6" t="s">
        <v>446</v>
      </c>
      <c r="B80" s="6" t="s">
        <v>1161</v>
      </c>
      <c r="C80" s="6">
        <v>31700</v>
      </c>
      <c r="D80" s="6" t="s">
        <v>585</v>
      </c>
      <c r="E80" s="6" t="s">
        <v>784</v>
      </c>
      <c r="F80" s="6" t="s">
        <v>284</v>
      </c>
      <c r="G80" s="6" t="s">
        <v>785</v>
      </c>
      <c r="H80" s="6">
        <v>3500</v>
      </c>
      <c r="I80" s="9">
        <v>3373</v>
      </c>
      <c r="J80" s="6">
        <v>3373</v>
      </c>
      <c r="K80" s="6" t="s">
        <v>1162</v>
      </c>
      <c r="L80" s="6">
        <v>636</v>
      </c>
      <c r="M80" s="6">
        <v>3373</v>
      </c>
      <c r="N80" s="6">
        <v>3373</v>
      </c>
      <c r="O80" s="6" t="s">
        <v>1163</v>
      </c>
      <c r="P80" s="6" t="s">
        <v>1164</v>
      </c>
      <c r="Q80" s="6" t="s">
        <v>591</v>
      </c>
      <c r="R80" s="6" t="s">
        <v>592</v>
      </c>
      <c r="S80" s="6" t="s">
        <v>364</v>
      </c>
      <c r="T80" s="6" t="s">
        <v>284</v>
      </c>
      <c r="U80" s="6" t="s">
        <v>77</v>
      </c>
      <c r="V80" s="6" t="s">
        <v>111</v>
      </c>
      <c r="W80" s="6" t="s">
        <v>1164</v>
      </c>
      <c r="X80" s="6" t="s">
        <v>1165</v>
      </c>
      <c r="Y80" s="6" t="s">
        <v>530</v>
      </c>
      <c r="Z80" s="6" t="s">
        <v>820</v>
      </c>
      <c r="AA80" s="6" t="s">
        <v>608</v>
      </c>
      <c r="AB80" s="6" t="s">
        <v>609</v>
      </c>
      <c r="AC80" s="6" t="s">
        <v>1166</v>
      </c>
      <c r="AD80" s="6" t="s">
        <v>633</v>
      </c>
      <c r="AE80" s="6" t="s">
        <v>690</v>
      </c>
      <c r="AF80" s="6" t="s">
        <v>591</v>
      </c>
      <c r="AG80" s="6" t="s">
        <v>592</v>
      </c>
      <c r="AH80" s="6" t="s">
        <v>364</v>
      </c>
      <c r="AI80" s="6" t="s">
        <v>284</v>
      </c>
      <c r="AJ80" s="6" t="s">
        <v>1167</v>
      </c>
      <c r="AK80" s="6" t="s">
        <v>1163</v>
      </c>
      <c r="AL80" s="6">
        <v>3373</v>
      </c>
      <c r="AM80" s="6" t="s">
        <v>692</v>
      </c>
    </row>
    <row r="81" s="2" customFormat="1" spans="1:39">
      <c r="A81" s="6" t="s">
        <v>198</v>
      </c>
      <c r="B81" s="6" t="s">
        <v>1168</v>
      </c>
      <c r="C81" s="6">
        <v>30000</v>
      </c>
      <c r="D81" s="6" t="s">
        <v>585</v>
      </c>
      <c r="E81" s="6" t="s">
        <v>646</v>
      </c>
      <c r="F81" s="6" t="s">
        <v>284</v>
      </c>
      <c r="G81" s="6" t="s">
        <v>501</v>
      </c>
      <c r="H81" s="6">
        <v>6000</v>
      </c>
      <c r="I81" s="9">
        <v>7744</v>
      </c>
      <c r="J81" s="6">
        <v>7744</v>
      </c>
      <c r="K81" s="6" t="s">
        <v>1169</v>
      </c>
      <c r="L81" s="6">
        <v>362</v>
      </c>
      <c r="M81" s="6">
        <v>7744</v>
      </c>
      <c r="N81" s="6">
        <v>7744</v>
      </c>
      <c r="O81" s="6" t="s">
        <v>1170</v>
      </c>
      <c r="P81" s="6" t="s">
        <v>1171</v>
      </c>
      <c r="Q81" s="6" t="s">
        <v>591</v>
      </c>
      <c r="R81" s="6" t="s">
        <v>592</v>
      </c>
      <c r="S81" s="6" t="s">
        <v>199</v>
      </c>
      <c r="T81" s="6" t="s">
        <v>284</v>
      </c>
      <c r="U81" s="6" t="s">
        <v>199</v>
      </c>
      <c r="V81" s="6" t="s">
        <v>200</v>
      </c>
      <c r="W81" s="6" t="s">
        <v>1171</v>
      </c>
      <c r="X81" s="6" t="s">
        <v>1172</v>
      </c>
      <c r="Y81" s="6" t="s">
        <v>530</v>
      </c>
      <c r="Z81" s="6" t="s">
        <v>284</v>
      </c>
      <c r="AA81" s="6" t="s">
        <v>665</v>
      </c>
      <c r="AB81" s="6" t="s">
        <v>609</v>
      </c>
      <c r="AC81" s="6" t="s">
        <v>1173</v>
      </c>
      <c r="AD81" s="6" t="s">
        <v>633</v>
      </c>
      <c r="AE81" s="6" t="s">
        <v>599</v>
      </c>
      <c r="AF81" s="6" t="s">
        <v>591</v>
      </c>
      <c r="AG81" s="6" t="s">
        <v>592</v>
      </c>
      <c r="AH81" s="6" t="s">
        <v>199</v>
      </c>
      <c r="AI81" s="6" t="s">
        <v>284</v>
      </c>
      <c r="AJ81" s="6" t="s">
        <v>1167</v>
      </c>
      <c r="AK81" s="6" t="s">
        <v>1170</v>
      </c>
      <c r="AL81" s="6">
        <v>7744</v>
      </c>
      <c r="AM81" s="6" t="s">
        <v>601</v>
      </c>
    </row>
    <row r="82" s="2" customFormat="1" spans="1:39">
      <c r="A82" s="6" t="s">
        <v>416</v>
      </c>
      <c r="B82" s="6" t="s">
        <v>1174</v>
      </c>
      <c r="C82" s="6">
        <v>300000</v>
      </c>
      <c r="D82" s="6" t="s">
        <v>585</v>
      </c>
      <c r="E82" s="6" t="s">
        <v>675</v>
      </c>
      <c r="F82" s="6" t="s">
        <v>284</v>
      </c>
      <c r="G82" s="6" t="s">
        <v>676</v>
      </c>
      <c r="H82" s="6">
        <v>100000</v>
      </c>
      <c r="I82" s="9">
        <v>90708</v>
      </c>
      <c r="J82" s="6">
        <v>90708</v>
      </c>
      <c r="K82" s="6" t="s">
        <v>1175</v>
      </c>
      <c r="L82" s="6">
        <v>18300</v>
      </c>
      <c r="M82" s="6">
        <v>90708</v>
      </c>
      <c r="N82" s="6">
        <v>90708</v>
      </c>
      <c r="O82" s="6" t="s">
        <v>1176</v>
      </c>
      <c r="P82" s="6" t="s">
        <v>1177</v>
      </c>
      <c r="Q82" s="6" t="s">
        <v>591</v>
      </c>
      <c r="R82" s="6" t="s">
        <v>592</v>
      </c>
      <c r="S82" s="6" t="s">
        <v>364</v>
      </c>
      <c r="T82" s="6" t="s">
        <v>284</v>
      </c>
      <c r="U82" s="6" t="s">
        <v>118</v>
      </c>
      <c r="V82" s="6" t="s">
        <v>127</v>
      </c>
      <c r="W82" s="6" t="s">
        <v>1177</v>
      </c>
      <c r="X82" s="6" t="s">
        <v>1178</v>
      </c>
      <c r="Y82" s="6" t="s">
        <v>530</v>
      </c>
      <c r="Z82" s="6" t="s">
        <v>284</v>
      </c>
      <c r="AA82" s="6" t="s">
        <v>608</v>
      </c>
      <c r="AB82" s="6" t="s">
        <v>609</v>
      </c>
      <c r="AC82" s="6" t="s">
        <v>1179</v>
      </c>
      <c r="AD82" s="6" t="s">
        <v>633</v>
      </c>
      <c r="AE82" s="6" t="s">
        <v>690</v>
      </c>
      <c r="AF82" s="6" t="s">
        <v>591</v>
      </c>
      <c r="AG82" s="6" t="s">
        <v>592</v>
      </c>
      <c r="AH82" s="6" t="s">
        <v>364</v>
      </c>
      <c r="AI82" s="6" t="s">
        <v>284</v>
      </c>
      <c r="AJ82" s="6" t="s">
        <v>906</v>
      </c>
      <c r="AK82" s="6" t="s">
        <v>1176</v>
      </c>
      <c r="AL82" s="6">
        <v>90708</v>
      </c>
      <c r="AM82" s="6" t="s">
        <v>692</v>
      </c>
    </row>
    <row r="83" s="2" customFormat="1" spans="1:39">
      <c r="A83" s="6" t="s">
        <v>1180</v>
      </c>
      <c r="B83" s="6" t="s">
        <v>1181</v>
      </c>
      <c r="C83" s="6">
        <v>30000</v>
      </c>
      <c r="D83" s="6" t="s">
        <v>585</v>
      </c>
      <c r="E83" s="6" t="s">
        <v>603</v>
      </c>
      <c r="F83" s="6" t="s">
        <v>284</v>
      </c>
      <c r="G83" s="6" t="s">
        <v>292</v>
      </c>
      <c r="H83" s="6">
        <v>7000</v>
      </c>
      <c r="I83" s="9">
        <v>6250</v>
      </c>
      <c r="J83" s="6">
        <v>26250</v>
      </c>
      <c r="K83" s="6" t="s">
        <v>1127</v>
      </c>
      <c r="L83" s="6">
        <v>1250</v>
      </c>
      <c r="M83" s="6">
        <v>6250</v>
      </c>
      <c r="N83" s="6">
        <v>26250</v>
      </c>
      <c r="O83" s="6" t="s">
        <v>1182</v>
      </c>
      <c r="P83" s="6" t="s">
        <v>1129</v>
      </c>
      <c r="Q83" s="6" t="s">
        <v>591</v>
      </c>
      <c r="R83" s="6" t="s">
        <v>592</v>
      </c>
      <c r="S83" s="6" t="s">
        <v>212</v>
      </c>
      <c r="T83" s="6" t="s">
        <v>284</v>
      </c>
      <c r="U83" s="6" t="s">
        <v>212</v>
      </c>
      <c r="V83" s="6" t="s">
        <v>90</v>
      </c>
      <c r="W83" s="6" t="s">
        <v>1129</v>
      </c>
      <c r="X83" s="6" t="s">
        <v>1183</v>
      </c>
      <c r="Y83" s="6" t="s">
        <v>530</v>
      </c>
      <c r="Z83" s="6" t="s">
        <v>284</v>
      </c>
      <c r="AA83" s="6" t="s">
        <v>665</v>
      </c>
      <c r="AB83" s="6" t="s">
        <v>609</v>
      </c>
      <c r="AC83" s="6" t="s">
        <v>1184</v>
      </c>
      <c r="AD83" s="6" t="s">
        <v>1089</v>
      </c>
      <c r="AE83" s="6" t="s">
        <v>599</v>
      </c>
      <c r="AF83" s="6" t="s">
        <v>591</v>
      </c>
      <c r="AG83" s="6" t="s">
        <v>592</v>
      </c>
      <c r="AH83" s="6" t="s">
        <v>212</v>
      </c>
      <c r="AI83" s="6" t="s">
        <v>284</v>
      </c>
      <c r="AJ83" s="6" t="s">
        <v>906</v>
      </c>
      <c r="AK83" s="6" t="s">
        <v>1182</v>
      </c>
      <c r="AL83" s="6">
        <v>6250</v>
      </c>
      <c r="AM83" s="6" t="s">
        <v>601</v>
      </c>
    </row>
    <row r="84" s="2" customFormat="1" spans="1:39">
      <c r="A84" s="6" t="s">
        <v>310</v>
      </c>
      <c r="B84" s="6" t="s">
        <v>1185</v>
      </c>
      <c r="C84" s="6">
        <v>24500</v>
      </c>
      <c r="D84" s="6" t="s">
        <v>585</v>
      </c>
      <c r="E84" s="6" t="s">
        <v>915</v>
      </c>
      <c r="F84" s="6" t="s">
        <v>284</v>
      </c>
      <c r="G84" s="6" t="s">
        <v>362</v>
      </c>
      <c r="H84" s="6">
        <v>5000</v>
      </c>
      <c r="I84" s="9">
        <v>5558</v>
      </c>
      <c r="J84" s="6">
        <v>16837</v>
      </c>
      <c r="K84" s="6" t="s">
        <v>1186</v>
      </c>
      <c r="L84" s="6">
        <v>600</v>
      </c>
      <c r="M84" s="6">
        <v>5558</v>
      </c>
      <c r="N84" s="6">
        <v>16837</v>
      </c>
      <c r="O84" s="6" t="s">
        <v>1187</v>
      </c>
      <c r="P84" s="6" t="s">
        <v>1188</v>
      </c>
      <c r="Q84" s="6" t="s">
        <v>591</v>
      </c>
      <c r="R84" s="6" t="s">
        <v>592</v>
      </c>
      <c r="S84" s="6" t="s">
        <v>154</v>
      </c>
      <c r="T84" s="6" t="s">
        <v>284</v>
      </c>
      <c r="U84" s="6" t="s">
        <v>154</v>
      </c>
      <c r="V84" s="6" t="s">
        <v>200</v>
      </c>
      <c r="W84" s="6" t="s">
        <v>1188</v>
      </c>
      <c r="X84" s="6" t="s">
        <v>1189</v>
      </c>
      <c r="Y84" s="6" t="s">
        <v>544</v>
      </c>
      <c r="Z84" s="6" t="s">
        <v>284</v>
      </c>
      <c r="AA84" s="6" t="s">
        <v>608</v>
      </c>
      <c r="AB84" s="6" t="s">
        <v>733</v>
      </c>
      <c r="AC84" s="6" t="s">
        <v>1190</v>
      </c>
      <c r="AD84" s="6" t="s">
        <v>1143</v>
      </c>
      <c r="AE84" s="6" t="s">
        <v>599</v>
      </c>
      <c r="AF84" s="6" t="s">
        <v>591</v>
      </c>
      <c r="AG84" s="6" t="s">
        <v>592</v>
      </c>
      <c r="AH84" s="6" t="s">
        <v>154</v>
      </c>
      <c r="AI84" s="6" t="s">
        <v>284</v>
      </c>
      <c r="AJ84" s="6" t="s">
        <v>913</v>
      </c>
      <c r="AK84" s="6" t="s">
        <v>1187</v>
      </c>
      <c r="AL84" s="6">
        <v>5558</v>
      </c>
      <c r="AM84" s="6" t="s">
        <v>601</v>
      </c>
    </row>
    <row r="85" s="2" customFormat="1" spans="1:39">
      <c r="A85" s="6" t="s">
        <v>218</v>
      </c>
      <c r="B85" s="6" t="s">
        <v>1191</v>
      </c>
      <c r="C85" s="6">
        <v>28000</v>
      </c>
      <c r="D85" s="6" t="s">
        <v>585</v>
      </c>
      <c r="E85" s="6" t="s">
        <v>603</v>
      </c>
      <c r="F85" s="6" t="s">
        <v>284</v>
      </c>
      <c r="G85" s="6" t="s">
        <v>292</v>
      </c>
      <c r="H85" s="6">
        <v>9000</v>
      </c>
      <c r="I85" s="9">
        <v>8350</v>
      </c>
      <c r="J85" s="6">
        <v>27350</v>
      </c>
      <c r="K85" s="6" t="s">
        <v>1192</v>
      </c>
      <c r="L85" s="6">
        <v>2000</v>
      </c>
      <c r="M85" s="6">
        <v>8350</v>
      </c>
      <c r="N85" s="6">
        <v>27350</v>
      </c>
      <c r="O85" s="6" t="s">
        <v>1193</v>
      </c>
      <c r="P85" s="6" t="s">
        <v>1129</v>
      </c>
      <c r="Q85" s="6" t="s">
        <v>591</v>
      </c>
      <c r="R85" s="6" t="s">
        <v>592</v>
      </c>
      <c r="S85" s="6" t="s">
        <v>101</v>
      </c>
      <c r="T85" s="6" t="s">
        <v>284</v>
      </c>
      <c r="U85" s="6" t="s">
        <v>101</v>
      </c>
      <c r="V85" s="6" t="s">
        <v>90</v>
      </c>
      <c r="W85" s="6" t="s">
        <v>1129</v>
      </c>
      <c r="X85" s="6" t="s">
        <v>1194</v>
      </c>
      <c r="Y85" s="6" t="s">
        <v>530</v>
      </c>
      <c r="Z85" s="6" t="s">
        <v>284</v>
      </c>
      <c r="AA85" s="6" t="s">
        <v>665</v>
      </c>
      <c r="AB85" s="6" t="s">
        <v>609</v>
      </c>
      <c r="AC85" s="6" t="s">
        <v>1195</v>
      </c>
      <c r="AD85" s="6" t="s">
        <v>633</v>
      </c>
      <c r="AE85" s="6" t="s">
        <v>599</v>
      </c>
      <c r="AF85" s="6" t="s">
        <v>591</v>
      </c>
      <c r="AG85" s="6" t="s">
        <v>592</v>
      </c>
      <c r="AH85" s="6" t="s">
        <v>101</v>
      </c>
      <c r="AI85" s="6" t="s">
        <v>284</v>
      </c>
      <c r="AJ85" s="6" t="s">
        <v>913</v>
      </c>
      <c r="AK85" s="6" t="s">
        <v>1193</v>
      </c>
      <c r="AL85" s="6">
        <v>8350</v>
      </c>
      <c r="AM85" s="6" t="s">
        <v>601</v>
      </c>
    </row>
    <row r="86" s="2" customFormat="1" spans="1:39">
      <c r="A86" s="6" t="s">
        <v>1196</v>
      </c>
      <c r="B86" s="6" t="s">
        <v>1197</v>
      </c>
      <c r="C86" s="6">
        <v>26700</v>
      </c>
      <c r="D86" s="6" t="s">
        <v>585</v>
      </c>
      <c r="E86" s="6" t="s">
        <v>784</v>
      </c>
      <c r="F86" s="6" t="s">
        <v>284</v>
      </c>
      <c r="G86" s="6" t="s">
        <v>785</v>
      </c>
      <c r="H86" s="6">
        <v>3300</v>
      </c>
      <c r="I86" s="9">
        <v>3178</v>
      </c>
      <c r="J86" s="6">
        <v>3178</v>
      </c>
      <c r="K86" s="6" t="s">
        <v>1198</v>
      </c>
      <c r="L86" s="6">
        <v>522</v>
      </c>
      <c r="M86" s="6">
        <v>3178</v>
      </c>
      <c r="N86" s="6">
        <v>3178</v>
      </c>
      <c r="O86" s="6" t="s">
        <v>1199</v>
      </c>
      <c r="P86" s="6" t="s">
        <v>1200</v>
      </c>
      <c r="Q86" s="6" t="s">
        <v>591</v>
      </c>
      <c r="R86" s="6" t="s">
        <v>592</v>
      </c>
      <c r="S86" s="6" t="s">
        <v>364</v>
      </c>
      <c r="T86" s="6" t="s">
        <v>284</v>
      </c>
      <c r="U86" s="6" t="s">
        <v>118</v>
      </c>
      <c r="V86" s="6" t="s">
        <v>111</v>
      </c>
      <c r="W86" s="6" t="s">
        <v>1200</v>
      </c>
      <c r="X86" s="6" t="s">
        <v>1201</v>
      </c>
      <c r="Y86" s="6" t="s">
        <v>530</v>
      </c>
      <c r="Z86" s="6" t="s">
        <v>820</v>
      </c>
      <c r="AA86" s="6" t="s">
        <v>608</v>
      </c>
      <c r="AB86" s="6" t="s">
        <v>609</v>
      </c>
      <c r="AC86" s="6" t="s">
        <v>1202</v>
      </c>
      <c r="AD86" s="6" t="s">
        <v>633</v>
      </c>
      <c r="AE86" s="6" t="s">
        <v>690</v>
      </c>
      <c r="AF86" s="6" t="s">
        <v>591</v>
      </c>
      <c r="AG86" s="6" t="s">
        <v>592</v>
      </c>
      <c r="AH86" s="6" t="s">
        <v>364</v>
      </c>
      <c r="AI86" s="6" t="s">
        <v>284</v>
      </c>
      <c r="AJ86" s="6" t="s">
        <v>1203</v>
      </c>
      <c r="AK86" s="6" t="s">
        <v>1199</v>
      </c>
      <c r="AL86" s="6">
        <v>3178</v>
      </c>
      <c r="AM86" s="6" t="s">
        <v>692</v>
      </c>
    </row>
    <row r="87" s="2" customFormat="1" spans="1:39">
      <c r="A87" s="6" t="s">
        <v>1204</v>
      </c>
      <c r="B87" s="6" t="s">
        <v>1205</v>
      </c>
      <c r="C87" s="6">
        <v>32600</v>
      </c>
      <c r="D87" s="6" t="s">
        <v>613</v>
      </c>
      <c r="E87" s="6" t="s">
        <v>675</v>
      </c>
      <c r="F87" s="6" t="s">
        <v>284</v>
      </c>
      <c r="G87" s="6" t="s">
        <v>676</v>
      </c>
      <c r="H87" s="6">
        <v>5000</v>
      </c>
      <c r="I87" s="9">
        <v>5000</v>
      </c>
      <c r="J87" s="6">
        <v>32500</v>
      </c>
      <c r="K87" s="6" t="s">
        <v>616</v>
      </c>
      <c r="L87" s="6" t="s">
        <v>284</v>
      </c>
      <c r="M87" s="6">
        <v>5000</v>
      </c>
      <c r="N87" s="6" t="s">
        <v>284</v>
      </c>
      <c r="O87" s="6" t="s">
        <v>284</v>
      </c>
      <c r="P87" s="6" t="s">
        <v>1206</v>
      </c>
      <c r="Q87" s="6" t="s">
        <v>591</v>
      </c>
      <c r="R87" s="6" t="s">
        <v>618</v>
      </c>
      <c r="S87" s="6" t="s">
        <v>117</v>
      </c>
      <c r="T87" s="6" t="s">
        <v>364</v>
      </c>
      <c r="U87" s="6" t="s">
        <v>226</v>
      </c>
      <c r="V87" s="6" t="s">
        <v>118</v>
      </c>
      <c r="W87" s="6" t="s">
        <v>1206</v>
      </c>
      <c r="X87" s="6" t="s">
        <v>1207</v>
      </c>
      <c r="Y87" s="6" t="s">
        <v>530</v>
      </c>
      <c r="Z87" s="6" t="s">
        <v>284</v>
      </c>
      <c r="AA87" s="6" t="s">
        <v>608</v>
      </c>
      <c r="AB87" s="6" t="s">
        <v>609</v>
      </c>
      <c r="AC87" s="6" t="s">
        <v>1208</v>
      </c>
      <c r="AD87" s="6" t="s">
        <v>633</v>
      </c>
      <c r="AE87" s="6" t="s">
        <v>599</v>
      </c>
      <c r="AF87" s="6" t="s">
        <v>623</v>
      </c>
      <c r="AG87" s="6" t="s">
        <v>592</v>
      </c>
      <c r="AH87" s="6" t="s">
        <v>284</v>
      </c>
      <c r="AI87" s="6" t="s">
        <v>284</v>
      </c>
      <c r="AJ87" s="6" t="s">
        <v>284</v>
      </c>
      <c r="AK87" s="6" t="s">
        <v>1209</v>
      </c>
      <c r="AL87" s="6">
        <v>5000</v>
      </c>
      <c r="AM87" s="6" t="s">
        <v>625</v>
      </c>
    </row>
    <row r="88" s="2" customFormat="1" spans="1:39">
      <c r="A88" s="6" t="s">
        <v>314</v>
      </c>
      <c r="B88" s="6" t="s">
        <v>1210</v>
      </c>
      <c r="C88" s="6">
        <v>22000</v>
      </c>
      <c r="D88" s="6" t="s">
        <v>585</v>
      </c>
      <c r="E88" s="6" t="s">
        <v>646</v>
      </c>
      <c r="F88" s="6" t="s">
        <v>284</v>
      </c>
      <c r="G88" s="6" t="s">
        <v>501</v>
      </c>
      <c r="H88" s="6">
        <v>5000</v>
      </c>
      <c r="I88" s="9">
        <v>6143</v>
      </c>
      <c r="J88" s="6">
        <v>16008</v>
      </c>
      <c r="K88" s="6" t="s">
        <v>1211</v>
      </c>
      <c r="L88" s="6">
        <v>275</v>
      </c>
      <c r="M88" s="6">
        <v>6143</v>
      </c>
      <c r="N88" s="6">
        <v>16008</v>
      </c>
      <c r="O88" s="6" t="s">
        <v>1212</v>
      </c>
      <c r="P88" s="6" t="s">
        <v>1213</v>
      </c>
      <c r="Q88" s="6" t="s">
        <v>591</v>
      </c>
      <c r="R88" s="6" t="s">
        <v>592</v>
      </c>
      <c r="S88" s="6" t="s">
        <v>105</v>
      </c>
      <c r="T88" s="6" t="s">
        <v>284</v>
      </c>
      <c r="U88" s="6" t="s">
        <v>105</v>
      </c>
      <c r="V88" s="6" t="s">
        <v>200</v>
      </c>
      <c r="W88" s="6" t="s">
        <v>1213</v>
      </c>
      <c r="X88" s="6" t="s">
        <v>1214</v>
      </c>
      <c r="Y88" s="6" t="s">
        <v>544</v>
      </c>
      <c r="Z88" s="6" t="s">
        <v>284</v>
      </c>
      <c r="AA88" s="6" t="s">
        <v>608</v>
      </c>
      <c r="AB88" s="6" t="s">
        <v>733</v>
      </c>
      <c r="AC88" s="6" t="s">
        <v>1215</v>
      </c>
      <c r="AD88" s="6" t="s">
        <v>633</v>
      </c>
      <c r="AE88" s="6" t="s">
        <v>599</v>
      </c>
      <c r="AF88" s="6" t="s">
        <v>591</v>
      </c>
      <c r="AG88" s="6" t="s">
        <v>592</v>
      </c>
      <c r="AH88" s="6" t="s">
        <v>105</v>
      </c>
      <c r="AI88" s="6" t="s">
        <v>284</v>
      </c>
      <c r="AJ88" s="6" t="s">
        <v>1203</v>
      </c>
      <c r="AK88" s="6" t="s">
        <v>1212</v>
      </c>
      <c r="AL88" s="6">
        <v>6143</v>
      </c>
      <c r="AM88" s="6" t="s">
        <v>601</v>
      </c>
    </row>
    <row r="89" s="2" customFormat="1" spans="1:39">
      <c r="A89" s="6" t="s">
        <v>123</v>
      </c>
      <c r="B89" s="6" t="s">
        <v>1216</v>
      </c>
      <c r="C89" s="6">
        <v>10850</v>
      </c>
      <c r="D89" s="6" t="s">
        <v>613</v>
      </c>
      <c r="E89" s="6" t="s">
        <v>675</v>
      </c>
      <c r="F89" s="6" t="s">
        <v>284</v>
      </c>
      <c r="G89" s="6" t="s">
        <v>676</v>
      </c>
      <c r="H89" s="6">
        <v>3800</v>
      </c>
      <c r="I89" s="9">
        <v>3700</v>
      </c>
      <c r="J89" s="6">
        <v>10750</v>
      </c>
      <c r="K89" s="6" t="s">
        <v>1217</v>
      </c>
      <c r="L89" s="6" t="s">
        <v>284</v>
      </c>
      <c r="M89" s="6">
        <v>3700</v>
      </c>
      <c r="N89" s="6" t="s">
        <v>284</v>
      </c>
      <c r="O89" s="6" t="s">
        <v>284</v>
      </c>
      <c r="P89" s="6" t="s">
        <v>1218</v>
      </c>
      <c r="Q89" s="6" t="s">
        <v>591</v>
      </c>
      <c r="R89" s="6" t="s">
        <v>618</v>
      </c>
      <c r="S89" s="6" t="s">
        <v>21</v>
      </c>
      <c r="T89" s="6" t="s">
        <v>77</v>
      </c>
      <c r="U89" s="6" t="s">
        <v>21</v>
      </c>
      <c r="V89" s="6" t="s">
        <v>29</v>
      </c>
      <c r="W89" s="6" t="s">
        <v>1218</v>
      </c>
      <c r="X89" s="6" t="s">
        <v>1219</v>
      </c>
      <c r="Y89" s="6" t="s">
        <v>530</v>
      </c>
      <c r="Z89" s="6" t="s">
        <v>284</v>
      </c>
      <c r="AA89" s="6" t="s">
        <v>608</v>
      </c>
      <c r="AB89" s="6" t="s">
        <v>609</v>
      </c>
      <c r="AC89" s="6" t="s">
        <v>1220</v>
      </c>
      <c r="AD89" s="6" t="s">
        <v>633</v>
      </c>
      <c r="AE89" s="6" t="s">
        <v>599</v>
      </c>
      <c r="AF89" s="6" t="s">
        <v>623</v>
      </c>
      <c r="AG89" s="6" t="s">
        <v>592</v>
      </c>
      <c r="AH89" s="6" t="s">
        <v>284</v>
      </c>
      <c r="AI89" s="6" t="s">
        <v>284</v>
      </c>
      <c r="AJ89" s="6" t="s">
        <v>284</v>
      </c>
      <c r="AK89" s="6" t="s">
        <v>1221</v>
      </c>
      <c r="AL89" s="6">
        <v>3700</v>
      </c>
      <c r="AM89" s="6" t="s">
        <v>625</v>
      </c>
    </row>
    <row r="90" s="2" customFormat="1" spans="1:39">
      <c r="A90" s="6" t="s">
        <v>220</v>
      </c>
      <c r="B90" s="6" t="s">
        <v>1222</v>
      </c>
      <c r="C90" s="6">
        <v>20000</v>
      </c>
      <c r="D90" s="6" t="s">
        <v>585</v>
      </c>
      <c r="E90" s="6" t="s">
        <v>603</v>
      </c>
      <c r="F90" s="6" t="s">
        <v>284</v>
      </c>
      <c r="G90" s="6" t="s">
        <v>292</v>
      </c>
      <c r="H90" s="6">
        <v>6000</v>
      </c>
      <c r="I90" s="9">
        <v>5650</v>
      </c>
      <c r="J90" s="6">
        <v>19650</v>
      </c>
      <c r="K90" s="6" t="s">
        <v>1223</v>
      </c>
      <c r="L90" s="6">
        <v>1100</v>
      </c>
      <c r="M90" s="6">
        <v>5650</v>
      </c>
      <c r="N90" s="6">
        <v>19650</v>
      </c>
      <c r="O90" s="6" t="s">
        <v>1224</v>
      </c>
      <c r="P90" s="6" t="s">
        <v>1129</v>
      </c>
      <c r="Q90" s="6" t="s">
        <v>591</v>
      </c>
      <c r="R90" s="6" t="s">
        <v>592</v>
      </c>
      <c r="S90" s="6" t="s">
        <v>154</v>
      </c>
      <c r="T90" s="6" t="s">
        <v>284</v>
      </c>
      <c r="U90" s="6" t="s">
        <v>154</v>
      </c>
      <c r="V90" s="6" t="s">
        <v>90</v>
      </c>
      <c r="W90" s="6" t="s">
        <v>1129</v>
      </c>
      <c r="X90" s="6" t="s">
        <v>1225</v>
      </c>
      <c r="Y90" s="6" t="s">
        <v>530</v>
      </c>
      <c r="Z90" s="6" t="s">
        <v>284</v>
      </c>
      <c r="AA90" s="6" t="s">
        <v>608</v>
      </c>
      <c r="AB90" s="6" t="s">
        <v>609</v>
      </c>
      <c r="AC90" s="6" t="s">
        <v>1226</v>
      </c>
      <c r="AD90" s="6" t="s">
        <v>633</v>
      </c>
      <c r="AE90" s="6" t="s">
        <v>599</v>
      </c>
      <c r="AF90" s="6" t="s">
        <v>591</v>
      </c>
      <c r="AG90" s="6" t="s">
        <v>592</v>
      </c>
      <c r="AH90" s="6" t="s">
        <v>154</v>
      </c>
      <c r="AI90" s="6" t="s">
        <v>284</v>
      </c>
      <c r="AJ90" s="6" t="s">
        <v>927</v>
      </c>
      <c r="AK90" s="6" t="s">
        <v>1224</v>
      </c>
      <c r="AL90" s="6">
        <v>5650</v>
      </c>
      <c r="AM90" s="6" t="s">
        <v>601</v>
      </c>
    </row>
    <row r="91" s="2" customFormat="1" spans="1:39">
      <c r="A91" s="6" t="s">
        <v>120</v>
      </c>
      <c r="B91" s="6" t="s">
        <v>1227</v>
      </c>
      <c r="C91" s="6">
        <v>40000</v>
      </c>
      <c r="D91" s="6" t="s">
        <v>613</v>
      </c>
      <c r="E91" s="6" t="s">
        <v>675</v>
      </c>
      <c r="F91" s="6" t="s">
        <v>284</v>
      </c>
      <c r="G91" s="6" t="s">
        <v>676</v>
      </c>
      <c r="H91" s="6">
        <v>20000</v>
      </c>
      <c r="I91" s="9">
        <v>20000</v>
      </c>
      <c r="J91" s="6">
        <v>40000</v>
      </c>
      <c r="K91" s="6" t="s">
        <v>616</v>
      </c>
      <c r="L91" s="6" t="s">
        <v>284</v>
      </c>
      <c r="M91" s="6">
        <v>20000</v>
      </c>
      <c r="N91" s="6" t="s">
        <v>284</v>
      </c>
      <c r="O91" s="6" t="s">
        <v>284</v>
      </c>
      <c r="P91" s="6" t="s">
        <v>1228</v>
      </c>
      <c r="Q91" s="6" t="s">
        <v>591</v>
      </c>
      <c r="R91" s="6" t="s">
        <v>618</v>
      </c>
      <c r="S91" s="6" t="s">
        <v>52</v>
      </c>
      <c r="T91" s="6" t="s">
        <v>118</v>
      </c>
      <c r="U91" s="6" t="s">
        <v>52</v>
      </c>
      <c r="V91" s="6" t="s">
        <v>29</v>
      </c>
      <c r="W91" s="6" t="s">
        <v>1228</v>
      </c>
      <c r="X91" s="6" t="s">
        <v>1229</v>
      </c>
      <c r="Y91" s="6" t="s">
        <v>530</v>
      </c>
      <c r="Z91" s="6" t="s">
        <v>284</v>
      </c>
      <c r="AA91" s="6" t="s">
        <v>608</v>
      </c>
      <c r="AB91" s="6" t="s">
        <v>609</v>
      </c>
      <c r="AC91" s="6" t="s">
        <v>1230</v>
      </c>
      <c r="AD91" s="6" t="s">
        <v>633</v>
      </c>
      <c r="AE91" s="6" t="s">
        <v>599</v>
      </c>
      <c r="AF91" s="6" t="s">
        <v>623</v>
      </c>
      <c r="AG91" s="6" t="s">
        <v>592</v>
      </c>
      <c r="AH91" s="6" t="s">
        <v>284</v>
      </c>
      <c r="AI91" s="6" t="s">
        <v>284</v>
      </c>
      <c r="AJ91" s="6" t="s">
        <v>284</v>
      </c>
      <c r="AK91" s="6" t="s">
        <v>1231</v>
      </c>
      <c r="AL91" s="6">
        <v>20000</v>
      </c>
      <c r="AM91" s="6" t="s">
        <v>625</v>
      </c>
    </row>
    <row r="92" s="2" customFormat="1" spans="1:39">
      <c r="A92" s="6" t="s">
        <v>222</v>
      </c>
      <c r="B92" s="6" t="s">
        <v>1232</v>
      </c>
      <c r="C92" s="6">
        <v>31000</v>
      </c>
      <c r="D92" s="6" t="s">
        <v>585</v>
      </c>
      <c r="E92" s="6" t="s">
        <v>603</v>
      </c>
      <c r="F92" s="6" t="s">
        <v>284</v>
      </c>
      <c r="G92" s="6" t="s">
        <v>292</v>
      </c>
      <c r="H92" s="6">
        <v>6000</v>
      </c>
      <c r="I92" s="9">
        <v>5700</v>
      </c>
      <c r="J92" s="6">
        <v>25700</v>
      </c>
      <c r="K92" s="6" t="s">
        <v>1013</v>
      </c>
      <c r="L92" s="6">
        <v>1200</v>
      </c>
      <c r="M92" s="6">
        <v>5700</v>
      </c>
      <c r="N92" s="6">
        <v>25700</v>
      </c>
      <c r="O92" s="6" t="s">
        <v>1233</v>
      </c>
      <c r="P92" s="6" t="s">
        <v>1129</v>
      </c>
      <c r="Q92" s="6" t="s">
        <v>591</v>
      </c>
      <c r="R92" s="6" t="s">
        <v>592</v>
      </c>
      <c r="S92" s="6" t="s">
        <v>223</v>
      </c>
      <c r="T92" s="6" t="s">
        <v>284</v>
      </c>
      <c r="U92" s="6" t="s">
        <v>223</v>
      </c>
      <c r="V92" s="6" t="s">
        <v>90</v>
      </c>
      <c r="W92" s="6" t="s">
        <v>1129</v>
      </c>
      <c r="X92" s="6" t="s">
        <v>1234</v>
      </c>
      <c r="Y92" s="6" t="s">
        <v>530</v>
      </c>
      <c r="Z92" s="6" t="s">
        <v>284</v>
      </c>
      <c r="AA92" s="6" t="s">
        <v>608</v>
      </c>
      <c r="AB92" s="6" t="s">
        <v>609</v>
      </c>
      <c r="AC92" s="6" t="s">
        <v>1235</v>
      </c>
      <c r="AD92" s="6" t="s">
        <v>633</v>
      </c>
      <c r="AE92" s="6" t="s">
        <v>599</v>
      </c>
      <c r="AF92" s="6" t="s">
        <v>591</v>
      </c>
      <c r="AG92" s="6" t="s">
        <v>592</v>
      </c>
      <c r="AH92" s="6" t="s">
        <v>223</v>
      </c>
      <c r="AI92" s="6" t="s">
        <v>284</v>
      </c>
      <c r="AJ92" s="6" t="s">
        <v>927</v>
      </c>
      <c r="AK92" s="6" t="s">
        <v>1233</v>
      </c>
      <c r="AL92" s="6">
        <v>5700</v>
      </c>
      <c r="AM92" s="6" t="s">
        <v>601</v>
      </c>
    </row>
    <row r="93" s="2" customFormat="1" spans="1:39">
      <c r="A93" s="6" t="s">
        <v>173</v>
      </c>
      <c r="B93" s="6" t="s">
        <v>1236</v>
      </c>
      <c r="C93" s="6">
        <v>12900</v>
      </c>
      <c r="D93" s="6" t="s">
        <v>613</v>
      </c>
      <c r="E93" s="6" t="s">
        <v>784</v>
      </c>
      <c r="F93" s="6" t="s">
        <v>284</v>
      </c>
      <c r="G93" s="6" t="s">
        <v>785</v>
      </c>
      <c r="H93" s="6">
        <v>5000</v>
      </c>
      <c r="I93" s="9">
        <v>5000</v>
      </c>
      <c r="J93" s="6">
        <v>10705</v>
      </c>
      <c r="K93" s="6" t="s">
        <v>616</v>
      </c>
      <c r="L93" s="6" t="s">
        <v>284</v>
      </c>
      <c r="M93" s="6">
        <v>5000</v>
      </c>
      <c r="N93" s="6" t="s">
        <v>284</v>
      </c>
      <c r="O93" s="6" t="s">
        <v>284</v>
      </c>
      <c r="P93" s="6" t="s">
        <v>1237</v>
      </c>
      <c r="Q93" s="6" t="s">
        <v>591</v>
      </c>
      <c r="R93" s="6" t="s">
        <v>618</v>
      </c>
      <c r="S93" s="6" t="s">
        <v>154</v>
      </c>
      <c r="T93" s="6" t="s">
        <v>364</v>
      </c>
      <c r="U93" s="6" t="s">
        <v>154</v>
      </c>
      <c r="V93" s="6" t="s">
        <v>118</v>
      </c>
      <c r="W93" s="6" t="s">
        <v>1237</v>
      </c>
      <c r="X93" s="6" t="s">
        <v>1238</v>
      </c>
      <c r="Y93" s="6" t="s">
        <v>530</v>
      </c>
      <c r="Z93" s="6" t="s">
        <v>642</v>
      </c>
      <c r="AA93" s="6" t="s">
        <v>608</v>
      </c>
      <c r="AB93" s="6" t="s">
        <v>609</v>
      </c>
      <c r="AC93" s="6" t="s">
        <v>1239</v>
      </c>
      <c r="AD93" s="6" t="s">
        <v>633</v>
      </c>
      <c r="AE93" s="6" t="s">
        <v>599</v>
      </c>
      <c r="AF93" s="6" t="s">
        <v>623</v>
      </c>
      <c r="AG93" s="6" t="s">
        <v>592</v>
      </c>
      <c r="AH93" s="6" t="s">
        <v>284</v>
      </c>
      <c r="AI93" s="6" t="s">
        <v>284</v>
      </c>
      <c r="AJ93" s="6" t="s">
        <v>284</v>
      </c>
      <c r="AK93" s="6" t="s">
        <v>1240</v>
      </c>
      <c r="AL93" s="6">
        <v>5000</v>
      </c>
      <c r="AM93" s="6" t="s">
        <v>625</v>
      </c>
    </row>
    <row r="94" s="2" customFormat="1" spans="1:39">
      <c r="A94" s="6" t="s">
        <v>1241</v>
      </c>
      <c r="B94" s="6" t="s">
        <v>1242</v>
      </c>
      <c r="C94" s="6">
        <v>30000</v>
      </c>
      <c r="D94" s="6" t="s">
        <v>585</v>
      </c>
      <c r="E94" s="6" t="s">
        <v>603</v>
      </c>
      <c r="F94" s="6" t="s">
        <v>284</v>
      </c>
      <c r="G94" s="6" t="s">
        <v>292</v>
      </c>
      <c r="H94" s="6">
        <v>8000</v>
      </c>
      <c r="I94" s="9">
        <v>7340</v>
      </c>
      <c r="J94" s="6">
        <v>25340</v>
      </c>
      <c r="K94" s="6" t="s">
        <v>1243</v>
      </c>
      <c r="L94" s="6">
        <v>1800</v>
      </c>
      <c r="M94" s="6">
        <v>7340</v>
      </c>
      <c r="N94" s="6">
        <v>25340</v>
      </c>
      <c r="O94" s="6" t="s">
        <v>1158</v>
      </c>
      <c r="P94" s="6" t="s">
        <v>1244</v>
      </c>
      <c r="Q94" s="6" t="s">
        <v>591</v>
      </c>
      <c r="R94" s="6" t="s">
        <v>592</v>
      </c>
      <c r="S94" s="6" t="s">
        <v>226</v>
      </c>
      <c r="T94" s="6" t="s">
        <v>284</v>
      </c>
      <c r="U94" s="6" t="s">
        <v>226</v>
      </c>
      <c r="V94" s="6" t="s">
        <v>90</v>
      </c>
      <c r="W94" s="6" t="s">
        <v>1244</v>
      </c>
      <c r="X94" s="6" t="s">
        <v>1245</v>
      </c>
      <c r="Y94" s="6" t="s">
        <v>530</v>
      </c>
      <c r="Z94" s="6" t="s">
        <v>284</v>
      </c>
      <c r="AA94" s="6" t="s">
        <v>608</v>
      </c>
      <c r="AB94" s="6" t="s">
        <v>609</v>
      </c>
      <c r="AC94" s="6" t="s">
        <v>1246</v>
      </c>
      <c r="AD94" s="6" t="s">
        <v>633</v>
      </c>
      <c r="AE94" s="6" t="s">
        <v>599</v>
      </c>
      <c r="AF94" s="6" t="s">
        <v>591</v>
      </c>
      <c r="AG94" s="6" t="s">
        <v>592</v>
      </c>
      <c r="AH94" s="6" t="s">
        <v>226</v>
      </c>
      <c r="AI94" s="6" t="s">
        <v>284</v>
      </c>
      <c r="AJ94" s="6" t="s">
        <v>935</v>
      </c>
      <c r="AK94" s="6" t="s">
        <v>1158</v>
      </c>
      <c r="AL94" s="6">
        <v>7340</v>
      </c>
      <c r="AM94" s="6" t="s">
        <v>601</v>
      </c>
    </row>
    <row r="95" s="2" customFormat="1" spans="1:39">
      <c r="A95" s="6" t="s">
        <v>228</v>
      </c>
      <c r="B95" s="6" t="s">
        <v>1247</v>
      </c>
      <c r="C95" s="6">
        <v>15000</v>
      </c>
      <c r="D95" s="6" t="s">
        <v>613</v>
      </c>
      <c r="E95" s="6" t="s">
        <v>603</v>
      </c>
      <c r="F95" s="6" t="s">
        <v>284</v>
      </c>
      <c r="G95" s="6" t="s">
        <v>292</v>
      </c>
      <c r="H95" s="6">
        <v>5000</v>
      </c>
      <c r="I95" s="9">
        <v>4500</v>
      </c>
      <c r="J95" s="6">
        <v>14500</v>
      </c>
      <c r="K95" s="6" t="s">
        <v>1078</v>
      </c>
      <c r="L95" s="6" t="s">
        <v>284</v>
      </c>
      <c r="M95" s="6">
        <v>4500</v>
      </c>
      <c r="N95" s="6" t="s">
        <v>284</v>
      </c>
      <c r="O95" s="6" t="s">
        <v>284</v>
      </c>
      <c r="P95" s="6" t="s">
        <v>1248</v>
      </c>
      <c r="Q95" s="6" t="s">
        <v>591</v>
      </c>
      <c r="R95" s="6" t="s">
        <v>618</v>
      </c>
      <c r="S95" s="6" t="s">
        <v>81</v>
      </c>
      <c r="T95" s="6" t="s">
        <v>364</v>
      </c>
      <c r="U95" s="6" t="s">
        <v>81</v>
      </c>
      <c r="V95" s="6" t="s">
        <v>229</v>
      </c>
      <c r="W95" s="6" t="s">
        <v>1248</v>
      </c>
      <c r="X95" s="6" t="s">
        <v>1249</v>
      </c>
      <c r="Y95" s="6" t="s">
        <v>530</v>
      </c>
      <c r="Z95" s="6" t="s">
        <v>284</v>
      </c>
      <c r="AA95" s="6" t="s">
        <v>608</v>
      </c>
      <c r="AB95" s="6" t="s">
        <v>609</v>
      </c>
      <c r="AC95" s="6" t="s">
        <v>1250</v>
      </c>
      <c r="AD95" s="6" t="s">
        <v>633</v>
      </c>
      <c r="AE95" s="6" t="s">
        <v>599</v>
      </c>
      <c r="AF95" s="6" t="s">
        <v>623</v>
      </c>
      <c r="AG95" s="6" t="s">
        <v>592</v>
      </c>
      <c r="AH95" s="6" t="s">
        <v>284</v>
      </c>
      <c r="AI95" s="6" t="s">
        <v>284</v>
      </c>
      <c r="AJ95" s="6" t="s">
        <v>284</v>
      </c>
      <c r="AK95" s="6" t="s">
        <v>1251</v>
      </c>
      <c r="AL95" s="6">
        <v>4500</v>
      </c>
      <c r="AM95" s="6" t="s">
        <v>625</v>
      </c>
    </row>
    <row r="96" s="2" customFormat="1" spans="1:39">
      <c r="A96" s="6" t="s">
        <v>36</v>
      </c>
      <c r="B96" s="6" t="s">
        <v>1252</v>
      </c>
      <c r="C96" s="6">
        <v>10280</v>
      </c>
      <c r="D96" s="6" t="s">
        <v>613</v>
      </c>
      <c r="E96" s="6" t="s">
        <v>637</v>
      </c>
      <c r="F96" s="6" t="s">
        <v>284</v>
      </c>
      <c r="G96" s="6" t="s">
        <v>39</v>
      </c>
      <c r="H96" s="6">
        <v>1800</v>
      </c>
      <c r="I96" s="9">
        <v>1821</v>
      </c>
      <c r="J96" s="6">
        <v>9074</v>
      </c>
      <c r="K96" s="6" t="s">
        <v>1253</v>
      </c>
      <c r="L96" s="6" t="s">
        <v>284</v>
      </c>
      <c r="M96" s="6">
        <v>1821</v>
      </c>
      <c r="N96" s="6" t="s">
        <v>284</v>
      </c>
      <c r="O96" s="6" t="s">
        <v>284</v>
      </c>
      <c r="P96" s="6" t="s">
        <v>1254</v>
      </c>
      <c r="Q96" s="6" t="s">
        <v>591</v>
      </c>
      <c r="R96" s="6" t="s">
        <v>618</v>
      </c>
      <c r="S96" s="6" t="s">
        <v>37</v>
      </c>
      <c r="T96" s="6" t="s">
        <v>77</v>
      </c>
      <c r="U96" s="6" t="s">
        <v>37</v>
      </c>
      <c r="V96" s="6" t="s">
        <v>29</v>
      </c>
      <c r="W96" s="6" t="s">
        <v>1254</v>
      </c>
      <c r="X96" s="6" t="s">
        <v>1255</v>
      </c>
      <c r="Y96" s="6" t="s">
        <v>620</v>
      </c>
      <c r="Z96" s="6" t="s">
        <v>708</v>
      </c>
      <c r="AA96" s="6" t="s">
        <v>596</v>
      </c>
      <c r="AB96" s="6" t="s">
        <v>284</v>
      </c>
      <c r="AC96" s="6" t="s">
        <v>284</v>
      </c>
      <c r="AD96" s="6" t="s">
        <v>40</v>
      </c>
      <c r="AE96" s="6" t="s">
        <v>599</v>
      </c>
      <c r="AF96" s="6" t="s">
        <v>623</v>
      </c>
      <c r="AG96" s="6" t="s">
        <v>592</v>
      </c>
      <c r="AH96" s="6" t="s">
        <v>284</v>
      </c>
      <c r="AI96" s="6" t="s">
        <v>284</v>
      </c>
      <c r="AJ96" s="6" t="s">
        <v>284</v>
      </c>
      <c r="AK96" s="6" t="s">
        <v>1256</v>
      </c>
      <c r="AL96" s="6">
        <v>1821</v>
      </c>
      <c r="AM96" s="6" t="s">
        <v>625</v>
      </c>
    </row>
    <row r="97" s="2" customFormat="1" spans="1:39">
      <c r="A97" s="6" t="s">
        <v>231</v>
      </c>
      <c r="B97" s="6" t="s">
        <v>1257</v>
      </c>
      <c r="C97" s="6">
        <v>48000</v>
      </c>
      <c r="D97" s="6" t="s">
        <v>613</v>
      </c>
      <c r="E97" s="6" t="s">
        <v>603</v>
      </c>
      <c r="F97" s="6" t="s">
        <v>284</v>
      </c>
      <c r="G97" s="6" t="s">
        <v>292</v>
      </c>
      <c r="H97" s="6">
        <v>8000</v>
      </c>
      <c r="I97" s="9">
        <v>8000</v>
      </c>
      <c r="J97" s="6">
        <v>48000</v>
      </c>
      <c r="K97" s="6" t="s">
        <v>616</v>
      </c>
      <c r="L97" s="6" t="s">
        <v>284</v>
      </c>
      <c r="M97" s="6">
        <v>8000</v>
      </c>
      <c r="N97" s="6" t="s">
        <v>284</v>
      </c>
      <c r="O97" s="6" t="s">
        <v>284</v>
      </c>
      <c r="P97" s="6" t="s">
        <v>1258</v>
      </c>
      <c r="Q97" s="6" t="s">
        <v>591</v>
      </c>
      <c r="R97" s="6" t="s">
        <v>618</v>
      </c>
      <c r="S97" s="6" t="s">
        <v>34</v>
      </c>
      <c r="T97" s="6" t="s">
        <v>77</v>
      </c>
      <c r="U97" s="6" t="s">
        <v>34</v>
      </c>
      <c r="V97" s="6" t="s">
        <v>29</v>
      </c>
      <c r="W97" s="6" t="s">
        <v>1258</v>
      </c>
      <c r="X97" s="6" t="s">
        <v>1259</v>
      </c>
      <c r="Y97" s="6" t="s">
        <v>530</v>
      </c>
      <c r="Z97" s="6" t="s">
        <v>284</v>
      </c>
      <c r="AA97" s="6" t="s">
        <v>665</v>
      </c>
      <c r="AB97" s="6" t="s">
        <v>609</v>
      </c>
      <c r="AC97" s="6" t="s">
        <v>1260</v>
      </c>
      <c r="AD97" s="6" t="s">
        <v>633</v>
      </c>
      <c r="AE97" s="6" t="s">
        <v>599</v>
      </c>
      <c r="AF97" s="6" t="s">
        <v>623</v>
      </c>
      <c r="AG97" s="6" t="s">
        <v>592</v>
      </c>
      <c r="AH97" s="6" t="s">
        <v>284</v>
      </c>
      <c r="AI97" s="6" t="s">
        <v>284</v>
      </c>
      <c r="AJ97" s="6" t="s">
        <v>284</v>
      </c>
      <c r="AK97" s="6" t="s">
        <v>1261</v>
      </c>
      <c r="AL97" s="6">
        <v>8000</v>
      </c>
      <c r="AM97" s="6" t="s">
        <v>625</v>
      </c>
    </row>
    <row r="98" s="2" customFormat="1" spans="1:39">
      <c r="A98" s="6" t="s">
        <v>241</v>
      </c>
      <c r="B98" s="6" t="s">
        <v>1262</v>
      </c>
      <c r="C98" s="6">
        <v>20000</v>
      </c>
      <c r="D98" s="6" t="s">
        <v>585</v>
      </c>
      <c r="E98" s="6" t="s">
        <v>864</v>
      </c>
      <c r="F98" s="6" t="s">
        <v>284</v>
      </c>
      <c r="G98" s="6" t="s">
        <v>322</v>
      </c>
      <c r="H98" s="6">
        <v>5000</v>
      </c>
      <c r="I98" s="9">
        <v>5020</v>
      </c>
      <c r="J98" s="6">
        <v>19020</v>
      </c>
      <c r="K98" s="6" t="s">
        <v>1263</v>
      </c>
      <c r="L98" s="6">
        <v>1190</v>
      </c>
      <c r="M98" s="6">
        <v>5020</v>
      </c>
      <c r="N98" s="6">
        <v>19020</v>
      </c>
      <c r="O98" s="6" t="s">
        <v>1264</v>
      </c>
      <c r="P98" s="6" t="s">
        <v>1265</v>
      </c>
      <c r="Q98" s="6" t="s">
        <v>591</v>
      </c>
      <c r="R98" s="6" t="s">
        <v>618</v>
      </c>
      <c r="S98" s="6" t="s">
        <v>242</v>
      </c>
      <c r="T98" s="6" t="s">
        <v>350</v>
      </c>
      <c r="U98" s="6" t="s">
        <v>242</v>
      </c>
      <c r="V98" s="6" t="s">
        <v>29</v>
      </c>
      <c r="W98" s="6" t="s">
        <v>1265</v>
      </c>
      <c r="X98" s="6" t="s">
        <v>1266</v>
      </c>
      <c r="Y98" s="6" t="s">
        <v>530</v>
      </c>
      <c r="Z98" s="6" t="s">
        <v>284</v>
      </c>
      <c r="AA98" s="6" t="s">
        <v>608</v>
      </c>
      <c r="AB98" s="6" t="s">
        <v>609</v>
      </c>
      <c r="AC98" s="6" t="s">
        <v>284</v>
      </c>
      <c r="AD98" s="6" t="s">
        <v>240</v>
      </c>
      <c r="AE98" s="6" t="s">
        <v>599</v>
      </c>
      <c r="AF98" s="6" t="s">
        <v>591</v>
      </c>
      <c r="AG98" s="6" t="s">
        <v>618</v>
      </c>
      <c r="AH98" s="6" t="s">
        <v>242</v>
      </c>
      <c r="AI98" s="6" t="s">
        <v>350</v>
      </c>
      <c r="AJ98" s="6" t="s">
        <v>948</v>
      </c>
      <c r="AK98" s="6" t="s">
        <v>1264</v>
      </c>
      <c r="AL98" s="6">
        <v>5020</v>
      </c>
      <c r="AM98" s="6" t="s">
        <v>625</v>
      </c>
    </row>
    <row r="99" s="2" customFormat="1" spans="1:39">
      <c r="A99" s="6" t="s">
        <v>1267</v>
      </c>
      <c r="B99" s="6" t="s">
        <v>1268</v>
      </c>
      <c r="C99" s="6">
        <v>30000</v>
      </c>
      <c r="D99" s="6" t="s">
        <v>613</v>
      </c>
      <c r="E99" s="6" t="s">
        <v>864</v>
      </c>
      <c r="F99" s="6" t="s">
        <v>284</v>
      </c>
      <c r="G99" s="6" t="s">
        <v>322</v>
      </c>
      <c r="H99" s="6">
        <v>5000</v>
      </c>
      <c r="I99" s="9">
        <v>5000</v>
      </c>
      <c r="J99" s="6">
        <v>27960</v>
      </c>
      <c r="K99" s="6" t="s">
        <v>616</v>
      </c>
      <c r="L99" s="6" t="s">
        <v>284</v>
      </c>
      <c r="M99" s="6">
        <v>5000</v>
      </c>
      <c r="N99" s="6" t="s">
        <v>284</v>
      </c>
      <c r="O99" s="6" t="s">
        <v>284</v>
      </c>
      <c r="P99" s="6" t="s">
        <v>1269</v>
      </c>
      <c r="Q99" s="6" t="s">
        <v>591</v>
      </c>
      <c r="R99" s="6" t="s">
        <v>618</v>
      </c>
      <c r="S99" s="6" t="s">
        <v>154</v>
      </c>
      <c r="T99" s="6" t="s">
        <v>77</v>
      </c>
      <c r="U99" s="6" t="s">
        <v>154</v>
      </c>
      <c r="V99" s="6" t="s">
        <v>148</v>
      </c>
      <c r="W99" s="6" t="s">
        <v>1269</v>
      </c>
      <c r="X99" s="6" t="s">
        <v>1270</v>
      </c>
      <c r="Y99" s="6" t="s">
        <v>530</v>
      </c>
      <c r="Z99" s="6" t="s">
        <v>284</v>
      </c>
      <c r="AA99" s="6" t="s">
        <v>665</v>
      </c>
      <c r="AB99" s="6" t="s">
        <v>609</v>
      </c>
      <c r="AC99" s="6" t="s">
        <v>1271</v>
      </c>
      <c r="AD99" s="6" t="s">
        <v>240</v>
      </c>
      <c r="AE99" s="6" t="s">
        <v>599</v>
      </c>
      <c r="AF99" s="6" t="s">
        <v>623</v>
      </c>
      <c r="AG99" s="6" t="s">
        <v>592</v>
      </c>
      <c r="AH99" s="6" t="s">
        <v>284</v>
      </c>
      <c r="AI99" s="6" t="s">
        <v>284</v>
      </c>
      <c r="AJ99" s="6" t="s">
        <v>284</v>
      </c>
      <c r="AK99" s="6" t="s">
        <v>1272</v>
      </c>
      <c r="AL99" s="6">
        <v>5000</v>
      </c>
      <c r="AM99" s="6" t="s">
        <v>625</v>
      </c>
    </row>
    <row r="100" s="2" customFormat="1" spans="1:39">
      <c r="A100" s="6" t="s">
        <v>494</v>
      </c>
      <c r="B100" s="6" t="s">
        <v>1273</v>
      </c>
      <c r="C100" s="6">
        <v>5000</v>
      </c>
      <c r="D100" s="6" t="s">
        <v>585</v>
      </c>
      <c r="E100" s="6" t="s">
        <v>1274</v>
      </c>
      <c r="F100" s="6" t="s">
        <v>284</v>
      </c>
      <c r="G100" s="6" t="s">
        <v>346</v>
      </c>
      <c r="H100" s="6">
        <v>2000</v>
      </c>
      <c r="I100" s="9">
        <v>1998.49</v>
      </c>
      <c r="J100" s="6">
        <v>1998.49</v>
      </c>
      <c r="K100" s="6" t="s">
        <v>1275</v>
      </c>
      <c r="L100" s="6">
        <v>503.14</v>
      </c>
      <c r="M100" s="6">
        <v>1998.49</v>
      </c>
      <c r="N100" s="6">
        <v>1998.49</v>
      </c>
      <c r="O100" s="6" t="s">
        <v>1276</v>
      </c>
      <c r="P100" s="6" t="s">
        <v>1277</v>
      </c>
      <c r="Q100" s="6" t="s">
        <v>591</v>
      </c>
      <c r="R100" s="6" t="s">
        <v>592</v>
      </c>
      <c r="S100" s="6" t="s">
        <v>364</v>
      </c>
      <c r="T100" s="6" t="s">
        <v>284</v>
      </c>
      <c r="U100" s="6" t="s">
        <v>118</v>
      </c>
      <c r="V100" s="6" t="s">
        <v>62</v>
      </c>
      <c r="W100" s="6" t="s">
        <v>1277</v>
      </c>
      <c r="X100" s="6" t="s">
        <v>1278</v>
      </c>
      <c r="Y100" s="6" t="s">
        <v>538</v>
      </c>
      <c r="Z100" s="6" t="s">
        <v>1002</v>
      </c>
      <c r="AA100" s="6" t="s">
        <v>538</v>
      </c>
      <c r="AB100" s="6" t="s">
        <v>284</v>
      </c>
      <c r="AC100" s="6" t="s">
        <v>284</v>
      </c>
      <c r="AD100" s="6" t="s">
        <v>1279</v>
      </c>
      <c r="AE100" s="6" t="s">
        <v>690</v>
      </c>
      <c r="AF100" s="6" t="s">
        <v>591</v>
      </c>
      <c r="AG100" s="6" t="s">
        <v>592</v>
      </c>
      <c r="AH100" s="6" t="s">
        <v>364</v>
      </c>
      <c r="AI100" s="6" t="s">
        <v>284</v>
      </c>
      <c r="AJ100" s="6" t="s">
        <v>960</v>
      </c>
      <c r="AK100" s="6" t="s">
        <v>1276</v>
      </c>
      <c r="AL100" s="6">
        <v>1998.49</v>
      </c>
      <c r="AM100" s="6" t="s">
        <v>692</v>
      </c>
    </row>
    <row r="101" s="2" customFormat="1" spans="1:39">
      <c r="A101" s="6" t="s">
        <v>323</v>
      </c>
      <c r="B101" s="6" t="s">
        <v>1280</v>
      </c>
      <c r="C101" s="6">
        <v>10000</v>
      </c>
      <c r="D101" s="6" t="s">
        <v>585</v>
      </c>
      <c r="E101" s="6" t="s">
        <v>864</v>
      </c>
      <c r="F101" s="6" t="s">
        <v>284</v>
      </c>
      <c r="G101" s="6" t="s">
        <v>322</v>
      </c>
      <c r="H101" s="6">
        <v>5000</v>
      </c>
      <c r="I101" s="9">
        <v>5170</v>
      </c>
      <c r="J101" s="6">
        <v>10170</v>
      </c>
      <c r="K101" s="6" t="s">
        <v>1281</v>
      </c>
      <c r="L101" s="6">
        <v>420</v>
      </c>
      <c r="M101" s="6">
        <v>5170</v>
      </c>
      <c r="N101" s="6">
        <v>10170</v>
      </c>
      <c r="O101" s="6" t="s">
        <v>1282</v>
      </c>
      <c r="P101" s="6" t="s">
        <v>1283</v>
      </c>
      <c r="Q101" s="6" t="s">
        <v>591</v>
      </c>
      <c r="R101" s="6" t="s">
        <v>592</v>
      </c>
      <c r="S101" s="6" t="s">
        <v>56</v>
      </c>
      <c r="T101" s="6" t="s">
        <v>284</v>
      </c>
      <c r="U101" s="6" t="s">
        <v>56</v>
      </c>
      <c r="V101" s="6" t="s">
        <v>96</v>
      </c>
      <c r="W101" s="6" t="s">
        <v>1283</v>
      </c>
      <c r="X101" s="6" t="s">
        <v>1284</v>
      </c>
      <c r="Y101" s="6" t="s">
        <v>544</v>
      </c>
      <c r="Z101" s="6" t="s">
        <v>284</v>
      </c>
      <c r="AA101" s="6" t="s">
        <v>608</v>
      </c>
      <c r="AB101" s="6" t="s">
        <v>733</v>
      </c>
      <c r="AC101" s="6" t="s">
        <v>284</v>
      </c>
      <c r="AD101" s="6" t="s">
        <v>240</v>
      </c>
      <c r="AE101" s="6" t="s">
        <v>599</v>
      </c>
      <c r="AF101" s="6" t="s">
        <v>591</v>
      </c>
      <c r="AG101" s="6" t="s">
        <v>592</v>
      </c>
      <c r="AH101" s="6" t="s">
        <v>56</v>
      </c>
      <c r="AI101" s="6" t="s">
        <v>284</v>
      </c>
      <c r="AJ101" s="6" t="s">
        <v>960</v>
      </c>
      <c r="AK101" s="6" t="s">
        <v>1282</v>
      </c>
      <c r="AL101" s="6">
        <v>5170</v>
      </c>
      <c r="AM101" s="6" t="s">
        <v>601</v>
      </c>
    </row>
    <row r="102" s="2" customFormat="1" spans="1:39">
      <c r="A102" s="6" t="s">
        <v>20</v>
      </c>
      <c r="B102" s="6" t="s">
        <v>1285</v>
      </c>
      <c r="C102" s="6">
        <v>10000</v>
      </c>
      <c r="D102" s="6" t="s">
        <v>613</v>
      </c>
      <c r="E102" s="6" t="s">
        <v>793</v>
      </c>
      <c r="F102" s="6" t="s">
        <v>284</v>
      </c>
      <c r="G102" s="6" t="s">
        <v>587</v>
      </c>
      <c r="H102" s="6">
        <v>5000</v>
      </c>
      <c r="I102" s="9">
        <v>4857</v>
      </c>
      <c r="J102" s="6">
        <v>9857</v>
      </c>
      <c r="K102" s="6" t="s">
        <v>1286</v>
      </c>
      <c r="L102" s="6" t="s">
        <v>284</v>
      </c>
      <c r="M102" s="6">
        <v>4857</v>
      </c>
      <c r="N102" s="6" t="s">
        <v>284</v>
      </c>
      <c r="O102" s="6" t="s">
        <v>284</v>
      </c>
      <c r="P102" s="6" t="s">
        <v>1287</v>
      </c>
      <c r="Q102" s="6" t="s">
        <v>591</v>
      </c>
      <c r="R102" s="6" t="s">
        <v>618</v>
      </c>
      <c r="S102" s="6" t="s">
        <v>21</v>
      </c>
      <c r="T102" s="6" t="s">
        <v>364</v>
      </c>
      <c r="U102" s="6" t="s">
        <v>52</v>
      </c>
      <c r="V102" s="6" t="s">
        <v>22</v>
      </c>
      <c r="W102" s="6" t="s">
        <v>1287</v>
      </c>
      <c r="X102" s="6" t="s">
        <v>1288</v>
      </c>
      <c r="Y102" s="6" t="s">
        <v>620</v>
      </c>
      <c r="Z102" s="6" t="s">
        <v>649</v>
      </c>
      <c r="AA102" s="6" t="s">
        <v>608</v>
      </c>
      <c r="AB102" s="6" t="s">
        <v>650</v>
      </c>
      <c r="AC102" s="6" t="s">
        <v>1289</v>
      </c>
      <c r="AD102" s="6" t="s">
        <v>633</v>
      </c>
      <c r="AE102" s="6" t="s">
        <v>599</v>
      </c>
      <c r="AF102" s="6" t="s">
        <v>623</v>
      </c>
      <c r="AG102" s="6" t="s">
        <v>592</v>
      </c>
      <c r="AH102" s="6" t="s">
        <v>284</v>
      </c>
      <c r="AI102" s="6" t="s">
        <v>284</v>
      </c>
      <c r="AJ102" s="6" t="s">
        <v>284</v>
      </c>
      <c r="AK102" s="6" t="s">
        <v>1290</v>
      </c>
      <c r="AL102" s="6">
        <v>4857</v>
      </c>
      <c r="AM102" s="6" t="s">
        <v>625</v>
      </c>
    </row>
    <row r="103" s="2" customFormat="1" spans="1:39">
      <c r="A103" s="6" t="s">
        <v>299</v>
      </c>
      <c r="B103" s="6" t="s">
        <v>1291</v>
      </c>
      <c r="C103" s="6">
        <v>11300</v>
      </c>
      <c r="D103" s="6" t="s">
        <v>613</v>
      </c>
      <c r="E103" s="6" t="s">
        <v>727</v>
      </c>
      <c r="F103" s="6" t="s">
        <v>284</v>
      </c>
      <c r="G103" s="6" t="s">
        <v>346</v>
      </c>
      <c r="H103" s="6">
        <v>7000</v>
      </c>
      <c r="I103" s="9">
        <v>6825</v>
      </c>
      <c r="J103" s="6">
        <v>10325</v>
      </c>
      <c r="K103" s="6" t="s">
        <v>873</v>
      </c>
      <c r="L103" s="6" t="s">
        <v>284</v>
      </c>
      <c r="M103" s="6">
        <v>6825</v>
      </c>
      <c r="N103" s="6" t="s">
        <v>284</v>
      </c>
      <c r="O103" s="6" t="s">
        <v>284</v>
      </c>
      <c r="P103" s="6" t="s">
        <v>1292</v>
      </c>
      <c r="Q103" s="6" t="s">
        <v>591</v>
      </c>
      <c r="R103" s="6" t="s">
        <v>618</v>
      </c>
      <c r="S103" s="6" t="s">
        <v>81</v>
      </c>
      <c r="T103" s="6" t="s">
        <v>364</v>
      </c>
      <c r="U103" s="6" t="s">
        <v>81</v>
      </c>
      <c r="V103" s="6" t="s">
        <v>29</v>
      </c>
      <c r="W103" s="6" t="s">
        <v>1292</v>
      </c>
      <c r="X103" s="6" t="s">
        <v>1293</v>
      </c>
      <c r="Y103" s="6" t="s">
        <v>544</v>
      </c>
      <c r="Z103" s="6" t="s">
        <v>284</v>
      </c>
      <c r="AA103" s="6" t="s">
        <v>608</v>
      </c>
      <c r="AB103" s="6" t="s">
        <v>733</v>
      </c>
      <c r="AC103" s="6" t="s">
        <v>1294</v>
      </c>
      <c r="AD103" s="6" t="s">
        <v>1279</v>
      </c>
      <c r="AE103" s="6" t="s">
        <v>599</v>
      </c>
      <c r="AF103" s="6" t="s">
        <v>623</v>
      </c>
      <c r="AG103" s="6" t="s">
        <v>592</v>
      </c>
      <c r="AH103" s="6" t="s">
        <v>284</v>
      </c>
      <c r="AI103" s="6" t="s">
        <v>284</v>
      </c>
      <c r="AJ103" s="6" t="s">
        <v>284</v>
      </c>
      <c r="AK103" s="6" t="s">
        <v>1295</v>
      </c>
      <c r="AL103" s="6">
        <v>6825</v>
      </c>
      <c r="AM103" s="6" t="s">
        <v>625</v>
      </c>
    </row>
    <row r="104" s="2" customFormat="1" spans="1:39">
      <c r="A104" s="6" t="s">
        <v>480</v>
      </c>
      <c r="B104" s="6" t="s">
        <v>1296</v>
      </c>
      <c r="C104" s="6">
        <v>10000</v>
      </c>
      <c r="D104" s="6" t="s">
        <v>613</v>
      </c>
      <c r="E104" s="6" t="s">
        <v>864</v>
      </c>
      <c r="F104" s="6" t="s">
        <v>284</v>
      </c>
      <c r="G104" s="6" t="s">
        <v>587</v>
      </c>
      <c r="H104" s="6">
        <v>3000</v>
      </c>
      <c r="I104" s="9" t="s">
        <v>284</v>
      </c>
      <c r="J104" s="6">
        <v>0</v>
      </c>
      <c r="K104" s="6" t="s">
        <v>1075</v>
      </c>
      <c r="L104" s="6" t="s">
        <v>284</v>
      </c>
      <c r="M104" s="6" t="s">
        <v>284</v>
      </c>
      <c r="N104" s="6" t="s">
        <v>284</v>
      </c>
      <c r="O104" s="6" t="s">
        <v>284</v>
      </c>
      <c r="P104" s="6" t="s">
        <v>1297</v>
      </c>
      <c r="Q104" s="6" t="s">
        <v>623</v>
      </c>
      <c r="R104" s="6" t="s">
        <v>592</v>
      </c>
      <c r="S104" s="6" t="s">
        <v>284</v>
      </c>
      <c r="T104" s="6" t="s">
        <v>284</v>
      </c>
      <c r="U104" s="6" t="s">
        <v>118</v>
      </c>
      <c r="V104" s="6" t="s">
        <v>90</v>
      </c>
      <c r="W104" s="6" t="s">
        <v>1297</v>
      </c>
      <c r="X104" s="6" t="s">
        <v>1298</v>
      </c>
      <c r="Y104" s="6" t="s">
        <v>538</v>
      </c>
      <c r="Z104" s="6" t="s">
        <v>1002</v>
      </c>
      <c r="AA104" s="6" t="s">
        <v>538</v>
      </c>
      <c r="AB104" s="6" t="s">
        <v>284</v>
      </c>
      <c r="AC104" s="6" t="s">
        <v>284</v>
      </c>
      <c r="AD104" s="6" t="s">
        <v>598</v>
      </c>
      <c r="AE104" s="6" t="s">
        <v>690</v>
      </c>
      <c r="AF104" s="6" t="s">
        <v>623</v>
      </c>
      <c r="AG104" s="6" t="s">
        <v>592</v>
      </c>
      <c r="AH104" s="6" t="s">
        <v>284</v>
      </c>
      <c r="AI104" s="6" t="s">
        <v>284</v>
      </c>
      <c r="AJ104" s="6" t="s">
        <v>284</v>
      </c>
      <c r="AK104" s="6" t="s">
        <v>284</v>
      </c>
      <c r="AL104" s="6">
        <v>0</v>
      </c>
      <c r="AM104" s="6" t="s">
        <v>692</v>
      </c>
    </row>
    <row r="105" s="2" customFormat="1" spans="1:39">
      <c r="A105" s="6" t="s">
        <v>176</v>
      </c>
      <c r="B105" s="6" t="s">
        <v>1299</v>
      </c>
      <c r="C105" s="6">
        <v>10200</v>
      </c>
      <c r="D105" s="6" t="s">
        <v>585</v>
      </c>
      <c r="E105" s="6" t="s">
        <v>784</v>
      </c>
      <c r="F105" s="6" t="s">
        <v>284</v>
      </c>
      <c r="G105" s="6" t="s">
        <v>785</v>
      </c>
      <c r="H105" s="6">
        <v>5000</v>
      </c>
      <c r="I105" s="9">
        <v>4932</v>
      </c>
      <c r="J105" s="6">
        <v>6261</v>
      </c>
      <c r="K105" s="6" t="s">
        <v>1300</v>
      </c>
      <c r="L105" s="6">
        <v>1008</v>
      </c>
      <c r="M105" s="6">
        <v>4932</v>
      </c>
      <c r="N105" s="6">
        <v>6261</v>
      </c>
      <c r="O105" s="6" t="s">
        <v>1301</v>
      </c>
      <c r="P105" s="6" t="s">
        <v>1302</v>
      </c>
      <c r="Q105" s="6" t="s">
        <v>591</v>
      </c>
      <c r="R105" s="6" t="s">
        <v>592</v>
      </c>
      <c r="S105" s="6" t="s">
        <v>1303</v>
      </c>
      <c r="T105" s="6" t="s">
        <v>284</v>
      </c>
      <c r="U105" s="6" t="s">
        <v>177</v>
      </c>
      <c r="V105" s="6" t="s">
        <v>90</v>
      </c>
      <c r="W105" s="6" t="s">
        <v>1302</v>
      </c>
      <c r="X105" s="6" t="s">
        <v>1304</v>
      </c>
      <c r="Y105" s="6" t="s">
        <v>530</v>
      </c>
      <c r="Z105" s="6" t="s">
        <v>642</v>
      </c>
      <c r="AA105" s="6" t="s">
        <v>665</v>
      </c>
      <c r="AB105" s="6" t="s">
        <v>609</v>
      </c>
      <c r="AC105" s="6" t="s">
        <v>1305</v>
      </c>
      <c r="AD105" s="6" t="s">
        <v>633</v>
      </c>
      <c r="AE105" s="6" t="s">
        <v>599</v>
      </c>
      <c r="AF105" s="6" t="s">
        <v>591</v>
      </c>
      <c r="AG105" s="6" t="s">
        <v>592</v>
      </c>
      <c r="AH105" s="6" t="s">
        <v>1303</v>
      </c>
      <c r="AI105" s="6" t="s">
        <v>284</v>
      </c>
      <c r="AJ105" s="6" t="s">
        <v>1306</v>
      </c>
      <c r="AK105" s="6" t="s">
        <v>1301</v>
      </c>
      <c r="AL105" s="6">
        <v>4932</v>
      </c>
      <c r="AM105" s="6" t="s">
        <v>601</v>
      </c>
    </row>
    <row r="106" s="2" customFormat="1" spans="1:39">
      <c r="A106" s="6" t="s">
        <v>1307</v>
      </c>
      <c r="B106" s="6" t="s">
        <v>1308</v>
      </c>
      <c r="C106" s="6">
        <v>39800</v>
      </c>
      <c r="D106" s="6" t="s">
        <v>585</v>
      </c>
      <c r="E106" s="6" t="s">
        <v>784</v>
      </c>
      <c r="F106" s="6" t="s">
        <v>284</v>
      </c>
      <c r="G106" s="6" t="s">
        <v>785</v>
      </c>
      <c r="H106" s="6">
        <v>5000</v>
      </c>
      <c r="I106" s="9">
        <v>4996</v>
      </c>
      <c r="J106" s="6">
        <v>6143</v>
      </c>
      <c r="K106" s="6" t="s">
        <v>1275</v>
      </c>
      <c r="L106" s="6">
        <v>507</v>
      </c>
      <c r="M106" s="6">
        <v>4996</v>
      </c>
      <c r="N106" s="6">
        <v>6143</v>
      </c>
      <c r="O106" s="6" t="s">
        <v>1309</v>
      </c>
      <c r="P106" s="6" t="s">
        <v>1310</v>
      </c>
      <c r="Q106" s="6" t="s">
        <v>591</v>
      </c>
      <c r="R106" s="6" t="s">
        <v>592</v>
      </c>
      <c r="S106" s="6" t="s">
        <v>163</v>
      </c>
      <c r="T106" s="6" t="s">
        <v>284</v>
      </c>
      <c r="U106" s="6" t="s">
        <v>163</v>
      </c>
      <c r="V106" s="6" t="s">
        <v>111</v>
      </c>
      <c r="W106" s="6" t="s">
        <v>1310</v>
      </c>
      <c r="X106" s="6" t="s">
        <v>1311</v>
      </c>
      <c r="Y106" s="6" t="s">
        <v>530</v>
      </c>
      <c r="Z106" s="6" t="s">
        <v>642</v>
      </c>
      <c r="AA106" s="6" t="s">
        <v>665</v>
      </c>
      <c r="AB106" s="6" t="s">
        <v>609</v>
      </c>
      <c r="AC106" s="6" t="s">
        <v>1312</v>
      </c>
      <c r="AD106" s="6" t="s">
        <v>633</v>
      </c>
      <c r="AE106" s="6" t="s">
        <v>599</v>
      </c>
      <c r="AF106" s="6" t="s">
        <v>591</v>
      </c>
      <c r="AG106" s="6" t="s">
        <v>592</v>
      </c>
      <c r="AH106" s="6" t="s">
        <v>163</v>
      </c>
      <c r="AI106" s="6" t="s">
        <v>284</v>
      </c>
      <c r="AJ106" s="6" t="s">
        <v>976</v>
      </c>
      <c r="AK106" s="6" t="s">
        <v>1309</v>
      </c>
      <c r="AL106" s="6">
        <v>4996</v>
      </c>
      <c r="AM106" s="6" t="s">
        <v>601</v>
      </c>
    </row>
    <row r="107" s="2" customFormat="1" spans="1:39">
      <c r="A107" s="6" t="s">
        <v>1313</v>
      </c>
      <c r="B107" s="6" t="s">
        <v>1314</v>
      </c>
      <c r="C107" s="6">
        <v>27000</v>
      </c>
      <c r="D107" s="6" t="s">
        <v>585</v>
      </c>
      <c r="E107" s="6" t="s">
        <v>784</v>
      </c>
      <c r="F107" s="6" t="s">
        <v>284</v>
      </c>
      <c r="G107" s="6" t="s">
        <v>785</v>
      </c>
      <c r="H107" s="6">
        <v>5000</v>
      </c>
      <c r="I107" s="9">
        <v>5307</v>
      </c>
      <c r="J107" s="6">
        <v>6357</v>
      </c>
      <c r="K107" s="6" t="s">
        <v>1315</v>
      </c>
      <c r="L107" s="6">
        <v>1802</v>
      </c>
      <c r="M107" s="6">
        <v>5307</v>
      </c>
      <c r="N107" s="6">
        <v>6357</v>
      </c>
      <c r="O107" s="6" t="s">
        <v>1316</v>
      </c>
      <c r="P107" s="6" t="s">
        <v>1317</v>
      </c>
      <c r="Q107" s="6" t="s">
        <v>591</v>
      </c>
      <c r="R107" s="6" t="s">
        <v>592</v>
      </c>
      <c r="S107" s="6" t="s">
        <v>21</v>
      </c>
      <c r="T107" s="6" t="s">
        <v>284</v>
      </c>
      <c r="U107" s="6" t="s">
        <v>21</v>
      </c>
      <c r="V107" s="6" t="s">
        <v>111</v>
      </c>
      <c r="W107" s="6" t="s">
        <v>1317</v>
      </c>
      <c r="X107" s="6" t="s">
        <v>1318</v>
      </c>
      <c r="Y107" s="6" t="s">
        <v>530</v>
      </c>
      <c r="Z107" s="6" t="s">
        <v>642</v>
      </c>
      <c r="AA107" s="6" t="s">
        <v>608</v>
      </c>
      <c r="AB107" s="6" t="s">
        <v>609</v>
      </c>
      <c r="AC107" s="6" t="s">
        <v>1319</v>
      </c>
      <c r="AD107" s="6" t="s">
        <v>633</v>
      </c>
      <c r="AE107" s="6" t="s">
        <v>599</v>
      </c>
      <c r="AF107" s="6" t="s">
        <v>591</v>
      </c>
      <c r="AG107" s="6" t="s">
        <v>592</v>
      </c>
      <c r="AH107" s="6" t="s">
        <v>21</v>
      </c>
      <c r="AI107" s="6" t="s">
        <v>284</v>
      </c>
      <c r="AJ107" s="6" t="s">
        <v>976</v>
      </c>
      <c r="AK107" s="6" t="s">
        <v>1316</v>
      </c>
      <c r="AL107" s="6">
        <v>5307</v>
      </c>
      <c r="AM107" s="6" t="s">
        <v>601</v>
      </c>
    </row>
    <row r="108" s="2" customFormat="1" spans="1:39">
      <c r="A108" s="6" t="s">
        <v>508</v>
      </c>
      <c r="B108" s="6" t="s">
        <v>1320</v>
      </c>
      <c r="C108" s="6">
        <v>10000</v>
      </c>
      <c r="D108" s="6" t="s">
        <v>613</v>
      </c>
      <c r="E108" s="6" t="s">
        <v>586</v>
      </c>
      <c r="F108" s="6" t="s">
        <v>284</v>
      </c>
      <c r="G108" s="6" t="s">
        <v>587</v>
      </c>
      <c r="H108" s="6">
        <v>5000</v>
      </c>
      <c r="I108" s="9" t="s">
        <v>284</v>
      </c>
      <c r="J108" s="6">
        <v>0</v>
      </c>
      <c r="K108" s="6" t="s">
        <v>1075</v>
      </c>
      <c r="L108" s="6" t="s">
        <v>284</v>
      </c>
      <c r="M108" s="6" t="s">
        <v>284</v>
      </c>
      <c r="N108" s="6" t="s">
        <v>284</v>
      </c>
      <c r="O108" s="6" t="s">
        <v>284</v>
      </c>
      <c r="P108" s="6" t="s">
        <v>1321</v>
      </c>
      <c r="Q108" s="6" t="s">
        <v>623</v>
      </c>
      <c r="R108" s="6" t="s">
        <v>592</v>
      </c>
      <c r="S108" s="6" t="s">
        <v>284</v>
      </c>
      <c r="T108" s="6" t="s">
        <v>284</v>
      </c>
      <c r="U108" s="6" t="s">
        <v>148</v>
      </c>
      <c r="V108" s="6" t="s">
        <v>111</v>
      </c>
      <c r="W108" s="6" t="s">
        <v>1321</v>
      </c>
      <c r="X108" s="6" t="s">
        <v>1322</v>
      </c>
      <c r="Y108" s="6" t="s">
        <v>594</v>
      </c>
      <c r="Z108" s="6" t="s">
        <v>1323</v>
      </c>
      <c r="AA108" s="6" t="s">
        <v>596</v>
      </c>
      <c r="AB108" s="6" t="s">
        <v>284</v>
      </c>
      <c r="AC108" s="6" t="s">
        <v>284</v>
      </c>
      <c r="AD108" s="6" t="s">
        <v>598</v>
      </c>
      <c r="AE108" s="6" t="s">
        <v>690</v>
      </c>
      <c r="AF108" s="6" t="s">
        <v>623</v>
      </c>
      <c r="AG108" s="6" t="s">
        <v>592</v>
      </c>
      <c r="AH108" s="6" t="s">
        <v>284</v>
      </c>
      <c r="AI108" s="6" t="s">
        <v>284</v>
      </c>
      <c r="AJ108" s="6" t="s">
        <v>284</v>
      </c>
      <c r="AK108" s="6" t="s">
        <v>284</v>
      </c>
      <c r="AL108" s="6">
        <v>0</v>
      </c>
      <c r="AM108" s="6" t="s">
        <v>692</v>
      </c>
    </row>
    <row r="109" s="2" customFormat="1" spans="1:39">
      <c r="A109" s="6" t="s">
        <v>179</v>
      </c>
      <c r="B109" s="6" t="s">
        <v>1324</v>
      </c>
      <c r="C109" s="6">
        <v>33700</v>
      </c>
      <c r="D109" s="6" t="s">
        <v>1325</v>
      </c>
      <c r="E109" s="6" t="s">
        <v>784</v>
      </c>
      <c r="F109" s="6" t="s">
        <v>284</v>
      </c>
      <c r="G109" s="6" t="s">
        <v>785</v>
      </c>
      <c r="H109" s="6">
        <v>9000</v>
      </c>
      <c r="I109" s="9">
        <v>6966</v>
      </c>
      <c r="J109" s="6">
        <v>20803</v>
      </c>
      <c r="K109" s="6" t="s">
        <v>616</v>
      </c>
      <c r="L109" s="6">
        <v>0</v>
      </c>
      <c r="M109" s="6">
        <v>6966</v>
      </c>
      <c r="N109" s="6">
        <v>22837</v>
      </c>
      <c r="O109" s="6" t="s">
        <v>786</v>
      </c>
      <c r="P109" s="6" t="s">
        <v>1326</v>
      </c>
      <c r="Q109" s="6" t="s">
        <v>591</v>
      </c>
      <c r="R109" s="6" t="s">
        <v>592</v>
      </c>
      <c r="S109" s="6" t="s">
        <v>180</v>
      </c>
      <c r="T109" s="6" t="s">
        <v>284</v>
      </c>
      <c r="U109" s="6" t="s">
        <v>180</v>
      </c>
      <c r="V109" s="6" t="s">
        <v>148</v>
      </c>
      <c r="W109" s="6" t="s">
        <v>1326</v>
      </c>
      <c r="X109" s="6" t="s">
        <v>1327</v>
      </c>
      <c r="Y109" s="6" t="s">
        <v>530</v>
      </c>
      <c r="Z109" s="6" t="s">
        <v>642</v>
      </c>
      <c r="AA109" s="6" t="s">
        <v>665</v>
      </c>
      <c r="AB109" s="6" t="s">
        <v>609</v>
      </c>
      <c r="AC109" s="6" t="s">
        <v>1328</v>
      </c>
      <c r="AD109" s="6" t="s">
        <v>633</v>
      </c>
      <c r="AE109" s="6" t="s">
        <v>599</v>
      </c>
      <c r="AF109" s="6" t="s">
        <v>591</v>
      </c>
      <c r="AG109" s="6" t="s">
        <v>618</v>
      </c>
      <c r="AH109" s="6" t="s">
        <v>180</v>
      </c>
      <c r="AI109" s="6" t="s">
        <v>350</v>
      </c>
      <c r="AJ109" s="6" t="s">
        <v>1329</v>
      </c>
      <c r="AK109" s="6" t="s">
        <v>1330</v>
      </c>
      <c r="AL109" s="6">
        <v>6966</v>
      </c>
      <c r="AM109" s="6" t="s">
        <v>625</v>
      </c>
    </row>
    <row r="110" s="2" customFormat="1" spans="1:39">
      <c r="A110" s="6" t="s">
        <v>486</v>
      </c>
      <c r="B110" s="6" t="s">
        <v>1331</v>
      </c>
      <c r="C110" s="6">
        <v>5100</v>
      </c>
      <c r="D110" s="6" t="s">
        <v>585</v>
      </c>
      <c r="E110" s="6" t="s">
        <v>793</v>
      </c>
      <c r="F110" s="6" t="s">
        <v>284</v>
      </c>
      <c r="G110" s="6" t="s">
        <v>587</v>
      </c>
      <c r="H110" s="6">
        <v>5100</v>
      </c>
      <c r="I110" s="9">
        <v>4771.3</v>
      </c>
      <c r="J110" s="6">
        <v>4771.3</v>
      </c>
      <c r="K110" s="6" t="s">
        <v>1332</v>
      </c>
      <c r="L110" s="6">
        <v>1315</v>
      </c>
      <c r="M110" s="6">
        <v>4771.3</v>
      </c>
      <c r="N110" s="6">
        <v>4771.3</v>
      </c>
      <c r="O110" s="6" t="s">
        <v>1333</v>
      </c>
      <c r="P110" s="6" t="s">
        <v>1334</v>
      </c>
      <c r="Q110" s="6" t="s">
        <v>591</v>
      </c>
      <c r="R110" s="6" t="s">
        <v>592</v>
      </c>
      <c r="S110" s="6" t="s">
        <v>22</v>
      </c>
      <c r="T110" s="6" t="s">
        <v>284</v>
      </c>
      <c r="U110" s="6" t="s">
        <v>77</v>
      </c>
      <c r="V110" s="6" t="s">
        <v>29</v>
      </c>
      <c r="W110" s="6" t="s">
        <v>1334</v>
      </c>
      <c r="X110" s="6" t="s">
        <v>1335</v>
      </c>
      <c r="Y110" s="6" t="s">
        <v>538</v>
      </c>
      <c r="Z110" s="6" t="s">
        <v>595</v>
      </c>
      <c r="AA110" s="6" t="s">
        <v>538</v>
      </c>
      <c r="AB110" s="6" t="s">
        <v>284</v>
      </c>
      <c r="AC110" s="6" t="s">
        <v>284</v>
      </c>
      <c r="AD110" s="6" t="s">
        <v>1336</v>
      </c>
      <c r="AE110" s="6" t="s">
        <v>690</v>
      </c>
      <c r="AF110" s="6" t="s">
        <v>591</v>
      </c>
      <c r="AG110" s="6" t="s">
        <v>592</v>
      </c>
      <c r="AH110" s="6" t="s">
        <v>22</v>
      </c>
      <c r="AI110" s="6" t="s">
        <v>284</v>
      </c>
      <c r="AJ110" s="6" t="s">
        <v>982</v>
      </c>
      <c r="AK110" s="6" t="s">
        <v>1333</v>
      </c>
      <c r="AL110" s="6">
        <v>4771.3</v>
      </c>
      <c r="AM110" s="6" t="s">
        <v>692</v>
      </c>
    </row>
    <row r="111" s="2" customFormat="1" spans="1:39">
      <c r="A111" s="6" t="s">
        <v>403</v>
      </c>
      <c r="B111" s="6" t="s">
        <v>1337</v>
      </c>
      <c r="C111" s="6">
        <v>36000</v>
      </c>
      <c r="D111" s="6" t="s">
        <v>585</v>
      </c>
      <c r="E111" s="6" t="s">
        <v>759</v>
      </c>
      <c r="F111" s="6" t="s">
        <v>284</v>
      </c>
      <c r="G111" s="6" t="s">
        <v>768</v>
      </c>
      <c r="H111" s="6">
        <v>5000</v>
      </c>
      <c r="I111" s="9">
        <v>4812</v>
      </c>
      <c r="J111" s="6">
        <v>5812</v>
      </c>
      <c r="K111" s="6" t="s">
        <v>1338</v>
      </c>
      <c r="L111" s="6">
        <v>1200</v>
      </c>
      <c r="M111" s="6">
        <v>4812</v>
      </c>
      <c r="N111" s="6">
        <v>5812</v>
      </c>
      <c r="O111" s="6" t="s">
        <v>1339</v>
      </c>
      <c r="P111" s="6" t="s">
        <v>1340</v>
      </c>
      <c r="Q111" s="6" t="s">
        <v>591</v>
      </c>
      <c r="R111" s="6" t="s">
        <v>592</v>
      </c>
      <c r="S111" s="6" t="s">
        <v>364</v>
      </c>
      <c r="T111" s="6" t="s">
        <v>284</v>
      </c>
      <c r="U111" s="6" t="s">
        <v>77</v>
      </c>
      <c r="V111" s="6" t="s">
        <v>404</v>
      </c>
      <c r="W111" s="6" t="s">
        <v>1340</v>
      </c>
      <c r="X111" s="6" t="s">
        <v>1341</v>
      </c>
      <c r="Y111" s="6" t="s">
        <v>530</v>
      </c>
      <c r="Z111" s="6" t="s">
        <v>284</v>
      </c>
      <c r="AA111" s="6" t="s">
        <v>665</v>
      </c>
      <c r="AB111" s="6" t="s">
        <v>609</v>
      </c>
      <c r="AC111" s="6" t="s">
        <v>1342</v>
      </c>
      <c r="AD111" s="6" t="s">
        <v>1343</v>
      </c>
      <c r="AE111" s="6" t="s">
        <v>690</v>
      </c>
      <c r="AF111" s="6" t="s">
        <v>591</v>
      </c>
      <c r="AG111" s="6" t="s">
        <v>592</v>
      </c>
      <c r="AH111" s="6" t="s">
        <v>364</v>
      </c>
      <c r="AI111" s="6" t="s">
        <v>284</v>
      </c>
      <c r="AJ111" s="6" t="s">
        <v>1004</v>
      </c>
      <c r="AK111" s="6" t="s">
        <v>1339</v>
      </c>
      <c r="AL111" s="6">
        <v>4812</v>
      </c>
      <c r="AM111" s="6" t="s">
        <v>692</v>
      </c>
    </row>
    <row r="112" s="2" customFormat="1" spans="1:39">
      <c r="A112" s="6" t="s">
        <v>98</v>
      </c>
      <c r="B112" s="6" t="s">
        <v>1344</v>
      </c>
      <c r="C112" s="6">
        <v>30000</v>
      </c>
      <c r="D112" s="6" t="s">
        <v>585</v>
      </c>
      <c r="E112" s="6" t="s">
        <v>759</v>
      </c>
      <c r="F112" s="6" t="s">
        <v>284</v>
      </c>
      <c r="G112" s="6" t="s">
        <v>768</v>
      </c>
      <c r="H112" s="6">
        <v>5000</v>
      </c>
      <c r="I112" s="9">
        <v>4703</v>
      </c>
      <c r="J112" s="6">
        <v>6703</v>
      </c>
      <c r="K112" s="6" t="s">
        <v>1345</v>
      </c>
      <c r="L112" s="6">
        <v>1050</v>
      </c>
      <c r="M112" s="6">
        <v>4703</v>
      </c>
      <c r="N112" s="6">
        <v>6703</v>
      </c>
      <c r="O112" s="6" t="s">
        <v>825</v>
      </c>
      <c r="P112" s="6" t="s">
        <v>1346</v>
      </c>
      <c r="Q112" s="6" t="s">
        <v>591</v>
      </c>
      <c r="R112" s="6" t="s">
        <v>592</v>
      </c>
      <c r="S112" s="6" t="s">
        <v>47</v>
      </c>
      <c r="T112" s="6" t="s">
        <v>284</v>
      </c>
      <c r="U112" s="6" t="s">
        <v>47</v>
      </c>
      <c r="V112" s="6" t="s">
        <v>90</v>
      </c>
      <c r="W112" s="6" t="s">
        <v>1346</v>
      </c>
      <c r="X112" s="6" t="s">
        <v>1347</v>
      </c>
      <c r="Y112" s="6" t="s">
        <v>530</v>
      </c>
      <c r="Z112" s="6" t="s">
        <v>284</v>
      </c>
      <c r="AA112" s="6" t="s">
        <v>665</v>
      </c>
      <c r="AB112" s="6" t="s">
        <v>609</v>
      </c>
      <c r="AC112" s="6" t="s">
        <v>1348</v>
      </c>
      <c r="AD112" s="6" t="s">
        <v>633</v>
      </c>
      <c r="AE112" s="6" t="s">
        <v>599</v>
      </c>
      <c r="AF112" s="6" t="s">
        <v>591</v>
      </c>
      <c r="AG112" s="6" t="s">
        <v>592</v>
      </c>
      <c r="AH112" s="6" t="s">
        <v>47</v>
      </c>
      <c r="AI112" s="6" t="s">
        <v>284</v>
      </c>
      <c r="AJ112" s="6" t="s">
        <v>1349</v>
      </c>
      <c r="AK112" s="6" t="s">
        <v>825</v>
      </c>
      <c r="AL112" s="6">
        <v>4703</v>
      </c>
      <c r="AM112" s="6" t="s">
        <v>601</v>
      </c>
    </row>
    <row r="113" s="2" customFormat="1" spans="1:39">
      <c r="A113" s="6" t="s">
        <v>408</v>
      </c>
      <c r="B113" s="6" t="s">
        <v>1350</v>
      </c>
      <c r="C113" s="6">
        <v>30000</v>
      </c>
      <c r="D113" s="6" t="s">
        <v>1325</v>
      </c>
      <c r="E113" s="6" t="s">
        <v>759</v>
      </c>
      <c r="F113" s="6" t="s">
        <v>284</v>
      </c>
      <c r="G113" s="6" t="s">
        <v>768</v>
      </c>
      <c r="H113" s="6">
        <v>5000</v>
      </c>
      <c r="I113" s="9" t="s">
        <v>284</v>
      </c>
      <c r="J113" s="6">
        <v>0</v>
      </c>
      <c r="K113" s="6" t="s">
        <v>1351</v>
      </c>
      <c r="L113" s="6">
        <v>0</v>
      </c>
      <c r="M113" s="6">
        <v>0</v>
      </c>
      <c r="N113" s="6">
        <v>1300</v>
      </c>
      <c r="O113" s="6" t="s">
        <v>825</v>
      </c>
      <c r="P113" s="6" t="s">
        <v>1346</v>
      </c>
      <c r="Q113" s="6" t="s">
        <v>623</v>
      </c>
      <c r="R113" s="6" t="s">
        <v>592</v>
      </c>
      <c r="S113" s="6" t="s">
        <v>284</v>
      </c>
      <c r="T113" s="6" t="s">
        <v>284</v>
      </c>
      <c r="U113" s="6" t="s">
        <v>77</v>
      </c>
      <c r="V113" s="6" t="s">
        <v>90</v>
      </c>
      <c r="W113" s="6" t="s">
        <v>1346</v>
      </c>
      <c r="X113" s="6" t="s">
        <v>1352</v>
      </c>
      <c r="Y113" s="6" t="s">
        <v>530</v>
      </c>
      <c r="Z113" s="6" t="s">
        <v>284</v>
      </c>
      <c r="AA113" s="6" t="s">
        <v>608</v>
      </c>
      <c r="AB113" s="6" t="s">
        <v>609</v>
      </c>
      <c r="AC113" s="6" t="s">
        <v>1353</v>
      </c>
      <c r="AD113" s="6" t="s">
        <v>633</v>
      </c>
      <c r="AE113" s="6" t="s">
        <v>690</v>
      </c>
      <c r="AF113" s="6" t="s">
        <v>591</v>
      </c>
      <c r="AG113" s="6" t="s">
        <v>592</v>
      </c>
      <c r="AH113" s="6" t="s">
        <v>350</v>
      </c>
      <c r="AI113" s="6" t="s">
        <v>284</v>
      </c>
      <c r="AJ113" s="6" t="s">
        <v>1354</v>
      </c>
      <c r="AK113" s="6" t="s">
        <v>284</v>
      </c>
      <c r="AL113" s="6">
        <v>0</v>
      </c>
      <c r="AM113" s="6" t="s">
        <v>692</v>
      </c>
    </row>
    <row r="114" s="2" customFormat="1" spans="1:39">
      <c r="A114" s="6" t="s">
        <v>256</v>
      </c>
      <c r="B114" s="6" t="s">
        <v>1355</v>
      </c>
      <c r="C114" s="6">
        <v>20100</v>
      </c>
      <c r="D114" s="6" t="s">
        <v>613</v>
      </c>
      <c r="E114" s="6" t="s">
        <v>614</v>
      </c>
      <c r="F114" s="6" t="s">
        <v>284</v>
      </c>
      <c r="G114" s="6" t="s">
        <v>615</v>
      </c>
      <c r="H114" s="6">
        <v>5000</v>
      </c>
      <c r="I114" s="9">
        <v>5562.6</v>
      </c>
      <c r="J114" s="6">
        <v>9432.6</v>
      </c>
      <c r="K114" s="6" t="s">
        <v>1356</v>
      </c>
      <c r="L114" s="6" t="s">
        <v>284</v>
      </c>
      <c r="M114" s="6">
        <v>5562.6</v>
      </c>
      <c r="N114" s="6" t="s">
        <v>284</v>
      </c>
      <c r="O114" s="6" t="s">
        <v>284</v>
      </c>
      <c r="P114" s="6" t="s">
        <v>1357</v>
      </c>
      <c r="Q114" s="6" t="s">
        <v>591</v>
      </c>
      <c r="R114" s="6" t="s">
        <v>618</v>
      </c>
      <c r="S114" s="6" t="s">
        <v>34</v>
      </c>
      <c r="T114" s="6" t="s">
        <v>118</v>
      </c>
      <c r="U114" s="6" t="s">
        <v>34</v>
      </c>
      <c r="V114" s="6" t="s">
        <v>29</v>
      </c>
      <c r="W114" s="6" t="s">
        <v>1357</v>
      </c>
      <c r="X114" s="6" t="s">
        <v>1358</v>
      </c>
      <c r="Y114" s="6" t="s">
        <v>732</v>
      </c>
      <c r="Z114" s="6" t="s">
        <v>1359</v>
      </c>
      <c r="AA114" s="6" t="s">
        <v>608</v>
      </c>
      <c r="AB114" s="6" t="s">
        <v>733</v>
      </c>
      <c r="AC114" s="6" t="s">
        <v>1360</v>
      </c>
      <c r="AD114" s="6" t="s">
        <v>1361</v>
      </c>
      <c r="AE114" s="6" t="s">
        <v>599</v>
      </c>
      <c r="AF114" s="6" t="s">
        <v>623</v>
      </c>
      <c r="AG114" s="6" t="s">
        <v>592</v>
      </c>
      <c r="AH114" s="6" t="s">
        <v>284</v>
      </c>
      <c r="AI114" s="6" t="s">
        <v>284</v>
      </c>
      <c r="AJ114" s="6" t="s">
        <v>284</v>
      </c>
      <c r="AK114" s="6" t="s">
        <v>1362</v>
      </c>
      <c r="AL114" s="6">
        <v>5562.6</v>
      </c>
      <c r="AM114" s="6" t="s">
        <v>625</v>
      </c>
    </row>
    <row r="115" s="2" customFormat="1" spans="1:39">
      <c r="A115" s="6" t="s">
        <v>483</v>
      </c>
      <c r="B115" s="6" t="s">
        <v>1363</v>
      </c>
      <c r="C115" s="6">
        <v>6500</v>
      </c>
      <c r="D115" s="6" t="s">
        <v>613</v>
      </c>
      <c r="E115" s="6" t="s">
        <v>793</v>
      </c>
      <c r="F115" s="6" t="s">
        <v>284</v>
      </c>
      <c r="G115" s="6" t="s">
        <v>587</v>
      </c>
      <c r="H115" s="6">
        <v>3000</v>
      </c>
      <c r="I115" s="9" t="s">
        <v>284</v>
      </c>
      <c r="J115" s="6">
        <v>0</v>
      </c>
      <c r="K115" s="6" t="s">
        <v>1075</v>
      </c>
      <c r="L115" s="6" t="s">
        <v>284</v>
      </c>
      <c r="M115" s="6" t="s">
        <v>284</v>
      </c>
      <c r="N115" s="6" t="s">
        <v>284</v>
      </c>
      <c r="O115" s="6" t="s">
        <v>284</v>
      </c>
      <c r="P115" s="6" t="s">
        <v>1364</v>
      </c>
      <c r="Q115" s="6" t="s">
        <v>623</v>
      </c>
      <c r="R115" s="6" t="s">
        <v>592</v>
      </c>
      <c r="S115" s="6" t="s">
        <v>284</v>
      </c>
      <c r="T115" s="6" t="s">
        <v>284</v>
      </c>
      <c r="U115" s="6" t="s">
        <v>118</v>
      </c>
      <c r="V115" s="6" t="s">
        <v>90</v>
      </c>
      <c r="W115" s="6" t="s">
        <v>1364</v>
      </c>
      <c r="X115" s="6" t="s">
        <v>1365</v>
      </c>
      <c r="Y115" s="6" t="s">
        <v>538</v>
      </c>
      <c r="Z115" s="6" t="s">
        <v>1366</v>
      </c>
      <c r="AA115" s="6" t="s">
        <v>538</v>
      </c>
      <c r="AB115" s="6" t="s">
        <v>284</v>
      </c>
      <c r="AC115" s="6" t="s">
        <v>284</v>
      </c>
      <c r="AD115" s="6" t="s">
        <v>598</v>
      </c>
      <c r="AE115" s="6" t="s">
        <v>690</v>
      </c>
      <c r="AF115" s="6" t="s">
        <v>623</v>
      </c>
      <c r="AG115" s="6" t="s">
        <v>592</v>
      </c>
      <c r="AH115" s="6" t="s">
        <v>284</v>
      </c>
      <c r="AI115" s="6" t="s">
        <v>284</v>
      </c>
      <c r="AJ115" s="6" t="s">
        <v>284</v>
      </c>
      <c r="AK115" s="6" t="s">
        <v>284</v>
      </c>
      <c r="AL115" s="6">
        <v>0</v>
      </c>
      <c r="AM115" s="6" t="s">
        <v>692</v>
      </c>
    </row>
    <row r="116" s="2" customFormat="1" spans="1:39">
      <c r="A116" s="6" t="s">
        <v>280</v>
      </c>
      <c r="B116" s="6" t="s">
        <v>1367</v>
      </c>
      <c r="C116" s="6">
        <v>13928</v>
      </c>
      <c r="D116" s="6" t="s">
        <v>613</v>
      </c>
      <c r="E116" s="6" t="s">
        <v>864</v>
      </c>
      <c r="F116" s="6" t="s">
        <v>284</v>
      </c>
      <c r="G116" s="6" t="s">
        <v>587</v>
      </c>
      <c r="H116" s="6">
        <v>1500</v>
      </c>
      <c r="I116" s="9">
        <v>1555.92</v>
      </c>
      <c r="J116" s="6">
        <v>11555.92</v>
      </c>
      <c r="K116" s="6" t="s">
        <v>1368</v>
      </c>
      <c r="L116" s="6" t="s">
        <v>284</v>
      </c>
      <c r="M116" s="6">
        <v>1555.92</v>
      </c>
      <c r="N116" s="6" t="s">
        <v>284</v>
      </c>
      <c r="O116" s="6" t="s">
        <v>284</v>
      </c>
      <c r="P116" s="6" t="s">
        <v>1369</v>
      </c>
      <c r="Q116" s="6" t="s">
        <v>591</v>
      </c>
      <c r="R116" s="6" t="s">
        <v>618</v>
      </c>
      <c r="S116" s="6" t="s">
        <v>281</v>
      </c>
      <c r="T116" s="6" t="s">
        <v>22</v>
      </c>
      <c r="U116" s="6" t="s">
        <v>281</v>
      </c>
      <c r="V116" s="6" t="s">
        <v>29</v>
      </c>
      <c r="W116" s="6" t="s">
        <v>1369</v>
      </c>
      <c r="X116" s="6" t="s">
        <v>1370</v>
      </c>
      <c r="Y116" s="6" t="s">
        <v>538</v>
      </c>
      <c r="Z116" s="6" t="s">
        <v>688</v>
      </c>
      <c r="AA116" s="6" t="s">
        <v>538</v>
      </c>
      <c r="AB116" s="6" t="s">
        <v>284</v>
      </c>
      <c r="AC116" s="6" t="s">
        <v>1371</v>
      </c>
      <c r="AD116" s="6" t="s">
        <v>633</v>
      </c>
      <c r="AE116" s="6" t="s">
        <v>599</v>
      </c>
      <c r="AF116" s="6" t="s">
        <v>623</v>
      </c>
      <c r="AG116" s="6" t="s">
        <v>592</v>
      </c>
      <c r="AH116" s="6" t="s">
        <v>284</v>
      </c>
      <c r="AI116" s="6" t="s">
        <v>284</v>
      </c>
      <c r="AJ116" s="6" t="s">
        <v>284</v>
      </c>
      <c r="AK116" s="6" t="s">
        <v>1372</v>
      </c>
      <c r="AL116" s="6">
        <v>1555.92</v>
      </c>
      <c r="AM116" s="6" t="s">
        <v>625</v>
      </c>
    </row>
    <row r="117" s="2" customFormat="1" spans="1:39">
      <c r="A117" s="6" t="s">
        <v>1373</v>
      </c>
      <c r="B117" s="6" t="s">
        <v>1374</v>
      </c>
      <c r="C117" s="6">
        <v>41805</v>
      </c>
      <c r="D117" s="6" t="s">
        <v>585</v>
      </c>
      <c r="E117" s="6" t="s">
        <v>793</v>
      </c>
      <c r="F117" s="6" t="s">
        <v>284</v>
      </c>
      <c r="G117" s="6" t="s">
        <v>587</v>
      </c>
      <c r="H117" s="6">
        <v>5000</v>
      </c>
      <c r="I117" s="9">
        <v>4811.62</v>
      </c>
      <c r="J117" s="6">
        <v>10900.62</v>
      </c>
      <c r="K117" s="6" t="s">
        <v>1375</v>
      </c>
      <c r="L117" s="6">
        <v>1046.1</v>
      </c>
      <c r="M117" s="6">
        <v>4811.62</v>
      </c>
      <c r="N117" s="6">
        <v>10900.62</v>
      </c>
      <c r="O117" s="6" t="s">
        <v>1376</v>
      </c>
      <c r="P117" s="6" t="s">
        <v>1377</v>
      </c>
      <c r="Q117" s="6" t="s">
        <v>591</v>
      </c>
      <c r="R117" s="6" t="s">
        <v>592</v>
      </c>
      <c r="S117" s="6" t="s">
        <v>130</v>
      </c>
      <c r="T117" s="6" t="s">
        <v>284</v>
      </c>
      <c r="U117" s="6" t="s">
        <v>130</v>
      </c>
      <c r="V117" s="6" t="s">
        <v>127</v>
      </c>
      <c r="W117" s="6" t="s">
        <v>1377</v>
      </c>
      <c r="X117" s="6" t="s">
        <v>1378</v>
      </c>
      <c r="Y117" s="6" t="s">
        <v>530</v>
      </c>
      <c r="Z117" s="6" t="s">
        <v>284</v>
      </c>
      <c r="AA117" s="6" t="s">
        <v>608</v>
      </c>
      <c r="AB117" s="6" t="s">
        <v>609</v>
      </c>
      <c r="AC117" s="6" t="s">
        <v>284</v>
      </c>
      <c r="AD117" s="6" t="s">
        <v>598</v>
      </c>
      <c r="AE117" s="6" t="s">
        <v>599</v>
      </c>
      <c r="AF117" s="6" t="s">
        <v>591</v>
      </c>
      <c r="AG117" s="6" t="s">
        <v>592</v>
      </c>
      <c r="AH117" s="6" t="s">
        <v>130</v>
      </c>
      <c r="AI117" s="6" t="s">
        <v>284</v>
      </c>
      <c r="AJ117" s="6" t="s">
        <v>1379</v>
      </c>
      <c r="AK117" s="6" t="s">
        <v>1376</v>
      </c>
      <c r="AL117" s="6">
        <v>4811.62</v>
      </c>
      <c r="AM117" s="6" t="s">
        <v>601</v>
      </c>
    </row>
    <row r="118" s="2" customFormat="1" spans="1:39">
      <c r="A118" s="6" t="s">
        <v>1380</v>
      </c>
      <c r="B118" s="6" t="s">
        <v>1381</v>
      </c>
      <c r="C118" s="6">
        <v>100000</v>
      </c>
      <c r="D118" s="6" t="s">
        <v>613</v>
      </c>
      <c r="E118" s="6" t="s">
        <v>675</v>
      </c>
      <c r="F118" s="6" t="s">
        <v>284</v>
      </c>
      <c r="G118" s="6" t="s">
        <v>676</v>
      </c>
      <c r="H118" s="6">
        <v>30000</v>
      </c>
      <c r="I118" s="9" t="s">
        <v>284</v>
      </c>
      <c r="J118" s="6">
        <v>0</v>
      </c>
      <c r="K118" s="6" t="s">
        <v>1075</v>
      </c>
      <c r="L118" s="6" t="s">
        <v>284</v>
      </c>
      <c r="M118" s="6" t="s">
        <v>284</v>
      </c>
      <c r="N118" s="6" t="s">
        <v>284</v>
      </c>
      <c r="O118" s="6" t="s">
        <v>284</v>
      </c>
      <c r="P118" s="6" t="s">
        <v>1382</v>
      </c>
      <c r="Q118" s="6" t="s">
        <v>623</v>
      </c>
      <c r="R118" s="6" t="s">
        <v>592</v>
      </c>
      <c r="S118" s="6" t="s">
        <v>284</v>
      </c>
      <c r="T118" s="6" t="s">
        <v>284</v>
      </c>
      <c r="U118" s="6" t="s">
        <v>118</v>
      </c>
      <c r="V118" s="6" t="s">
        <v>90</v>
      </c>
      <c r="W118" s="6" t="s">
        <v>1382</v>
      </c>
      <c r="X118" s="6" t="s">
        <v>1383</v>
      </c>
      <c r="Y118" s="6" t="s">
        <v>530</v>
      </c>
      <c r="Z118" s="6" t="s">
        <v>284</v>
      </c>
      <c r="AA118" s="6" t="s">
        <v>665</v>
      </c>
      <c r="AB118" s="6" t="s">
        <v>609</v>
      </c>
      <c r="AC118" s="6" t="s">
        <v>1384</v>
      </c>
      <c r="AD118" s="6" t="s">
        <v>633</v>
      </c>
      <c r="AE118" s="6" t="s">
        <v>690</v>
      </c>
      <c r="AF118" s="6" t="s">
        <v>623</v>
      </c>
      <c r="AG118" s="6" t="s">
        <v>592</v>
      </c>
      <c r="AH118" s="6" t="s">
        <v>284</v>
      </c>
      <c r="AI118" s="6" t="s">
        <v>284</v>
      </c>
      <c r="AJ118" s="6" t="s">
        <v>284</v>
      </c>
      <c r="AK118" s="6" t="s">
        <v>284</v>
      </c>
      <c r="AL118" s="6">
        <v>0</v>
      </c>
      <c r="AM118" s="6" t="s">
        <v>692</v>
      </c>
    </row>
    <row r="119" s="2" customFormat="1" spans="1:39">
      <c r="A119" s="6" t="s">
        <v>426</v>
      </c>
      <c r="B119" s="6" t="s">
        <v>1385</v>
      </c>
      <c r="C119" s="6">
        <v>500000</v>
      </c>
      <c r="D119" s="6" t="s">
        <v>613</v>
      </c>
      <c r="E119" s="6" t="s">
        <v>675</v>
      </c>
      <c r="F119" s="6" t="s">
        <v>284</v>
      </c>
      <c r="G119" s="6" t="s">
        <v>676</v>
      </c>
      <c r="H119" s="6">
        <v>10000</v>
      </c>
      <c r="I119" s="9" t="s">
        <v>284</v>
      </c>
      <c r="J119" s="6">
        <v>0</v>
      </c>
      <c r="K119" s="6" t="s">
        <v>1075</v>
      </c>
      <c r="L119" s="6" t="s">
        <v>284</v>
      </c>
      <c r="M119" s="6" t="s">
        <v>284</v>
      </c>
      <c r="N119" s="6" t="s">
        <v>284</v>
      </c>
      <c r="O119" s="6" t="s">
        <v>284</v>
      </c>
      <c r="P119" s="6" t="s">
        <v>1386</v>
      </c>
      <c r="Q119" s="6" t="s">
        <v>623</v>
      </c>
      <c r="R119" s="6" t="s">
        <v>592</v>
      </c>
      <c r="S119" s="6" t="s">
        <v>284</v>
      </c>
      <c r="T119" s="6" t="s">
        <v>284</v>
      </c>
      <c r="U119" s="6" t="s">
        <v>29</v>
      </c>
      <c r="V119" s="6" t="s">
        <v>378</v>
      </c>
      <c r="W119" s="6" t="s">
        <v>1386</v>
      </c>
      <c r="X119" s="6" t="s">
        <v>1387</v>
      </c>
      <c r="Y119" s="6" t="s">
        <v>530</v>
      </c>
      <c r="Z119" s="6" t="s">
        <v>284</v>
      </c>
      <c r="AA119" s="6" t="s">
        <v>665</v>
      </c>
      <c r="AB119" s="6" t="s">
        <v>609</v>
      </c>
      <c r="AC119" s="6" t="s">
        <v>1388</v>
      </c>
      <c r="AD119" s="6" t="s">
        <v>633</v>
      </c>
      <c r="AE119" s="6" t="s">
        <v>690</v>
      </c>
      <c r="AF119" s="6" t="s">
        <v>623</v>
      </c>
      <c r="AG119" s="6" t="s">
        <v>592</v>
      </c>
      <c r="AH119" s="6" t="s">
        <v>284</v>
      </c>
      <c r="AI119" s="6" t="s">
        <v>284</v>
      </c>
      <c r="AJ119" s="6" t="s">
        <v>284</v>
      </c>
      <c r="AK119" s="6" t="s">
        <v>284</v>
      </c>
      <c r="AL119" s="6">
        <v>0</v>
      </c>
      <c r="AM119" s="6" t="s">
        <v>692</v>
      </c>
    </row>
    <row r="120" s="2" customFormat="1" spans="1:39">
      <c r="A120" s="6" t="s">
        <v>428</v>
      </c>
      <c r="B120" s="6" t="s">
        <v>1389</v>
      </c>
      <c r="C120" s="6">
        <v>80000</v>
      </c>
      <c r="D120" s="6" t="s">
        <v>1020</v>
      </c>
      <c r="E120" s="6" t="s">
        <v>675</v>
      </c>
      <c r="F120" s="6" t="s">
        <v>1390</v>
      </c>
      <c r="G120" s="6" t="s">
        <v>676</v>
      </c>
      <c r="H120" s="6">
        <v>8000</v>
      </c>
      <c r="I120" s="9">
        <v>2500</v>
      </c>
      <c r="J120" s="6">
        <v>2500</v>
      </c>
      <c r="K120" s="6" t="s">
        <v>1391</v>
      </c>
      <c r="L120" s="6">
        <v>0</v>
      </c>
      <c r="M120" s="6">
        <v>2500</v>
      </c>
      <c r="N120" s="6">
        <v>6800</v>
      </c>
      <c r="O120" s="6" t="s">
        <v>1392</v>
      </c>
      <c r="P120" s="6" t="s">
        <v>1393</v>
      </c>
      <c r="Q120" s="6" t="s">
        <v>591</v>
      </c>
      <c r="R120" s="6" t="s">
        <v>592</v>
      </c>
      <c r="S120" s="6" t="s">
        <v>118</v>
      </c>
      <c r="T120" s="6" t="s">
        <v>284</v>
      </c>
      <c r="U120" s="6" t="s">
        <v>29</v>
      </c>
      <c r="V120" s="6" t="s">
        <v>127</v>
      </c>
      <c r="W120" s="6" t="s">
        <v>1393</v>
      </c>
      <c r="X120" s="6" t="s">
        <v>1394</v>
      </c>
      <c r="Y120" s="6" t="s">
        <v>530</v>
      </c>
      <c r="Z120" s="6" t="s">
        <v>284</v>
      </c>
      <c r="AA120" s="6" t="s">
        <v>665</v>
      </c>
      <c r="AB120" s="6" t="s">
        <v>609</v>
      </c>
      <c r="AC120" s="6" t="s">
        <v>1395</v>
      </c>
      <c r="AD120" s="6" t="s">
        <v>633</v>
      </c>
      <c r="AE120" s="6" t="s">
        <v>690</v>
      </c>
      <c r="AF120" s="6" t="s">
        <v>591</v>
      </c>
      <c r="AG120" s="6" t="s">
        <v>592</v>
      </c>
      <c r="AH120" s="6" t="s">
        <v>118</v>
      </c>
      <c r="AI120" s="6" t="s">
        <v>284</v>
      </c>
      <c r="AJ120" s="6" t="s">
        <v>284</v>
      </c>
      <c r="AK120" s="6" t="s">
        <v>1396</v>
      </c>
      <c r="AL120" s="6">
        <v>2500</v>
      </c>
      <c r="AM120" s="6" t="s">
        <v>692</v>
      </c>
    </row>
    <row r="121" s="2" customFormat="1" spans="1:39">
      <c r="A121" s="6" t="s">
        <v>430</v>
      </c>
      <c r="B121" s="6" t="s">
        <v>1397</v>
      </c>
      <c r="C121" s="6">
        <v>30000</v>
      </c>
      <c r="D121" s="6" t="s">
        <v>1020</v>
      </c>
      <c r="E121" s="6" t="s">
        <v>675</v>
      </c>
      <c r="F121" s="6" t="s">
        <v>1398</v>
      </c>
      <c r="G121" s="6" t="s">
        <v>676</v>
      </c>
      <c r="H121" s="6">
        <v>5000</v>
      </c>
      <c r="I121" s="9" t="s">
        <v>284</v>
      </c>
      <c r="J121" s="6">
        <v>0</v>
      </c>
      <c r="K121" s="6" t="s">
        <v>1399</v>
      </c>
      <c r="L121" s="6">
        <v>0</v>
      </c>
      <c r="M121" s="6">
        <v>0</v>
      </c>
      <c r="N121" s="6">
        <v>3600</v>
      </c>
      <c r="O121" s="6" t="s">
        <v>1400</v>
      </c>
      <c r="P121" s="6" t="s">
        <v>1393</v>
      </c>
      <c r="Q121" s="6" t="s">
        <v>623</v>
      </c>
      <c r="R121" s="6" t="s">
        <v>592</v>
      </c>
      <c r="S121" s="6" t="s">
        <v>284</v>
      </c>
      <c r="T121" s="6" t="s">
        <v>284</v>
      </c>
      <c r="U121" s="6" t="s">
        <v>29</v>
      </c>
      <c r="V121" s="6" t="s">
        <v>111</v>
      </c>
      <c r="W121" s="6" t="s">
        <v>1393</v>
      </c>
      <c r="X121" s="6" t="s">
        <v>1401</v>
      </c>
      <c r="Y121" s="6" t="s">
        <v>530</v>
      </c>
      <c r="Z121" s="6" t="s">
        <v>284</v>
      </c>
      <c r="AA121" s="6" t="s">
        <v>665</v>
      </c>
      <c r="AB121" s="6" t="s">
        <v>609</v>
      </c>
      <c r="AC121" s="6" t="s">
        <v>1402</v>
      </c>
      <c r="AD121" s="6" t="s">
        <v>633</v>
      </c>
      <c r="AE121" s="6" t="s">
        <v>690</v>
      </c>
      <c r="AF121" s="6" t="s">
        <v>591</v>
      </c>
      <c r="AG121" s="6" t="s">
        <v>592</v>
      </c>
      <c r="AH121" s="6" t="s">
        <v>284</v>
      </c>
      <c r="AI121" s="6" t="s">
        <v>284</v>
      </c>
      <c r="AJ121" s="6" t="s">
        <v>284</v>
      </c>
      <c r="AK121" s="6" t="s">
        <v>284</v>
      </c>
      <c r="AL121" s="6">
        <v>0</v>
      </c>
      <c r="AM121" s="6" t="s">
        <v>692</v>
      </c>
    </row>
    <row r="122" s="2" customFormat="1" spans="1:39">
      <c r="A122" s="6" t="s">
        <v>377</v>
      </c>
      <c r="B122" s="6" t="s">
        <v>1403</v>
      </c>
      <c r="C122" s="6">
        <v>78000</v>
      </c>
      <c r="D122" s="6" t="s">
        <v>613</v>
      </c>
      <c r="E122" s="6" t="s">
        <v>1404</v>
      </c>
      <c r="F122" s="6" t="s">
        <v>284</v>
      </c>
      <c r="G122" s="6" t="s">
        <v>615</v>
      </c>
      <c r="H122" s="6">
        <v>10000</v>
      </c>
      <c r="I122" s="9" t="s">
        <v>284</v>
      </c>
      <c r="J122" s="6">
        <v>0</v>
      </c>
      <c r="K122" s="6" t="s">
        <v>1075</v>
      </c>
      <c r="L122" s="6" t="s">
        <v>284</v>
      </c>
      <c r="M122" s="6" t="s">
        <v>284</v>
      </c>
      <c r="N122" s="6" t="s">
        <v>284</v>
      </c>
      <c r="O122" s="6" t="s">
        <v>284</v>
      </c>
      <c r="P122" s="6" t="s">
        <v>1405</v>
      </c>
      <c r="Q122" s="6" t="s">
        <v>623</v>
      </c>
      <c r="R122" s="6" t="s">
        <v>592</v>
      </c>
      <c r="S122" s="6" t="s">
        <v>284</v>
      </c>
      <c r="T122" s="6" t="s">
        <v>284</v>
      </c>
      <c r="U122" s="6" t="s">
        <v>148</v>
      </c>
      <c r="V122" s="6" t="s">
        <v>378</v>
      </c>
      <c r="W122" s="6" t="s">
        <v>1405</v>
      </c>
      <c r="X122" s="6" t="s">
        <v>1406</v>
      </c>
      <c r="Y122" s="6" t="s">
        <v>524</v>
      </c>
      <c r="Z122" s="6" t="s">
        <v>284</v>
      </c>
      <c r="AA122" s="6" t="s">
        <v>608</v>
      </c>
      <c r="AB122" s="6" t="s">
        <v>609</v>
      </c>
      <c r="AC122" s="6" t="s">
        <v>284</v>
      </c>
      <c r="AD122" s="6" t="s">
        <v>622</v>
      </c>
      <c r="AE122" s="6" t="s">
        <v>690</v>
      </c>
      <c r="AF122" s="6" t="s">
        <v>623</v>
      </c>
      <c r="AG122" s="6" t="s">
        <v>592</v>
      </c>
      <c r="AH122" s="6" t="s">
        <v>284</v>
      </c>
      <c r="AI122" s="6" t="s">
        <v>284</v>
      </c>
      <c r="AJ122" s="6" t="s">
        <v>284</v>
      </c>
      <c r="AK122" s="6" t="s">
        <v>284</v>
      </c>
      <c r="AL122" s="6">
        <v>0</v>
      </c>
      <c r="AM122" s="6" t="s">
        <v>692</v>
      </c>
    </row>
    <row r="123" s="2" customFormat="1" spans="1:39">
      <c r="A123" s="6" t="s">
        <v>1407</v>
      </c>
      <c r="B123" s="6" t="s">
        <v>1408</v>
      </c>
      <c r="C123" s="6">
        <v>100000</v>
      </c>
      <c r="D123" s="6" t="s">
        <v>585</v>
      </c>
      <c r="E123" s="6" t="s">
        <v>675</v>
      </c>
      <c r="F123" s="6" t="s">
        <v>284</v>
      </c>
      <c r="G123" s="6" t="s">
        <v>676</v>
      </c>
      <c r="H123" s="6">
        <v>30000</v>
      </c>
      <c r="I123" s="9">
        <v>18000</v>
      </c>
      <c r="J123" s="6">
        <v>18000</v>
      </c>
      <c r="K123" s="6" t="s">
        <v>1409</v>
      </c>
      <c r="L123" s="6">
        <v>1300</v>
      </c>
      <c r="M123" s="6">
        <v>18000</v>
      </c>
      <c r="N123" s="6">
        <v>18000</v>
      </c>
      <c r="O123" s="6" t="s">
        <v>1410</v>
      </c>
      <c r="P123" s="6" t="s">
        <v>1023</v>
      </c>
      <c r="Q123" s="6" t="s">
        <v>591</v>
      </c>
      <c r="R123" s="6" t="s">
        <v>592</v>
      </c>
      <c r="S123" s="6" t="s">
        <v>48</v>
      </c>
      <c r="T123" s="6" t="s">
        <v>284</v>
      </c>
      <c r="U123" s="6" t="s">
        <v>350</v>
      </c>
      <c r="V123" s="6" t="s">
        <v>127</v>
      </c>
      <c r="W123" s="6" t="s">
        <v>1023</v>
      </c>
      <c r="X123" s="6" t="s">
        <v>1411</v>
      </c>
      <c r="Y123" s="6" t="s">
        <v>530</v>
      </c>
      <c r="Z123" s="6" t="s">
        <v>284</v>
      </c>
      <c r="AA123" s="6" t="s">
        <v>665</v>
      </c>
      <c r="AB123" s="6" t="s">
        <v>609</v>
      </c>
      <c r="AC123" s="6" t="s">
        <v>284</v>
      </c>
      <c r="AD123" s="6" t="s">
        <v>633</v>
      </c>
      <c r="AE123" s="6" t="s">
        <v>690</v>
      </c>
      <c r="AF123" s="6" t="s">
        <v>591</v>
      </c>
      <c r="AG123" s="6" t="s">
        <v>592</v>
      </c>
      <c r="AH123" s="6" t="s">
        <v>48</v>
      </c>
      <c r="AI123" s="6" t="s">
        <v>284</v>
      </c>
      <c r="AJ123" s="6" t="s">
        <v>1412</v>
      </c>
      <c r="AK123" s="6" t="s">
        <v>1410</v>
      </c>
      <c r="AL123" s="6">
        <v>18000</v>
      </c>
      <c r="AM123" s="6" t="s">
        <v>692</v>
      </c>
    </row>
    <row r="124" s="2" customFormat="1" spans="1:39">
      <c r="A124" s="6" t="s">
        <v>1413</v>
      </c>
      <c r="B124" s="6" t="s">
        <v>1414</v>
      </c>
      <c r="C124" s="6">
        <v>200000</v>
      </c>
      <c r="D124" s="6" t="s">
        <v>585</v>
      </c>
      <c r="E124" s="6" t="s">
        <v>759</v>
      </c>
      <c r="F124" s="6" t="s">
        <v>284</v>
      </c>
      <c r="G124" s="6" t="s">
        <v>768</v>
      </c>
      <c r="H124" s="6">
        <v>70000</v>
      </c>
      <c r="I124" s="9">
        <v>49242</v>
      </c>
      <c r="J124" s="6">
        <v>49242</v>
      </c>
      <c r="K124" s="6" t="s">
        <v>1415</v>
      </c>
      <c r="L124" s="6">
        <v>24180</v>
      </c>
      <c r="M124" s="6">
        <v>49242</v>
      </c>
      <c r="N124" s="6">
        <v>49242</v>
      </c>
      <c r="O124" s="6" t="s">
        <v>1416</v>
      </c>
      <c r="P124" s="6" t="s">
        <v>1417</v>
      </c>
      <c r="Q124" s="6" t="s">
        <v>591</v>
      </c>
      <c r="R124" s="6" t="s">
        <v>592</v>
      </c>
      <c r="S124" s="6" t="s">
        <v>22</v>
      </c>
      <c r="T124" s="6" t="s">
        <v>284</v>
      </c>
      <c r="U124" s="6" t="s">
        <v>350</v>
      </c>
      <c r="V124" s="6" t="s">
        <v>378</v>
      </c>
      <c r="W124" s="6" t="s">
        <v>1417</v>
      </c>
      <c r="X124" s="6" t="s">
        <v>1418</v>
      </c>
      <c r="Y124" s="6" t="s">
        <v>530</v>
      </c>
      <c r="Z124" s="6" t="s">
        <v>284</v>
      </c>
      <c r="AA124" s="6" t="s">
        <v>665</v>
      </c>
      <c r="AB124" s="6" t="s">
        <v>609</v>
      </c>
      <c r="AC124" s="6" t="s">
        <v>284</v>
      </c>
      <c r="AD124" s="6" t="s">
        <v>633</v>
      </c>
      <c r="AE124" s="6" t="s">
        <v>690</v>
      </c>
      <c r="AF124" s="6" t="s">
        <v>591</v>
      </c>
      <c r="AG124" s="6" t="s">
        <v>592</v>
      </c>
      <c r="AH124" s="6" t="s">
        <v>22</v>
      </c>
      <c r="AI124" s="6" t="s">
        <v>284</v>
      </c>
      <c r="AJ124" s="6" t="s">
        <v>1419</v>
      </c>
      <c r="AK124" s="6" t="s">
        <v>1416</v>
      </c>
      <c r="AL124" s="6">
        <v>49242</v>
      </c>
      <c r="AM124" s="6" t="s">
        <v>692</v>
      </c>
    </row>
  </sheetData>
  <autoFilter ref="A1:AM124">
    <extLst/>
  </autoFilter>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县重点</vt:lpstr>
      <vt:lpstr>7月市重点进度定稿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林晓强</cp:lastModifiedBy>
  <dcterms:created xsi:type="dcterms:W3CDTF">2018-12-21T06:58:00Z</dcterms:created>
  <dcterms:modified xsi:type="dcterms:W3CDTF">2022-10-26T03:02:29Z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56C303B691E94FC8969C62E623711999</vt:lpwstr>
  </property>
</Properties>
</file>